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9195" activeTab="0"/>
  </bookViews>
  <sheets>
    <sheet name="TROŠKOVNIK" sheetId="1" r:id="rId1"/>
    <sheet name="List1" sheetId="2" r:id="rId2"/>
  </sheets>
  <definedNames>
    <definedName name="_xlnm.Print_Area" localSheetId="0">'TROŠKOVNIK'!$A$1:$F$458</definedName>
  </definedNames>
  <calcPr fullCalcOnLoad="1"/>
</workbook>
</file>

<file path=xl/sharedStrings.xml><?xml version="1.0" encoding="utf-8"?>
<sst xmlns="http://schemas.openxmlformats.org/spreadsheetml/2006/main" count="619" uniqueCount="360">
  <si>
    <t>TROŠKOVNIK GRAĐEVINSKO-OBRTNIČKIH RADOVA</t>
  </si>
  <si>
    <t>kom</t>
  </si>
  <si>
    <t>m2</t>
  </si>
  <si>
    <t>m'</t>
  </si>
  <si>
    <t>paušal</t>
  </si>
  <si>
    <t>Obračun po m2</t>
  </si>
  <si>
    <t>Obračun po kom</t>
  </si>
  <si>
    <t>Obračun po m' štemanja</t>
  </si>
  <si>
    <t>Obračun po m' popunjavanja</t>
  </si>
  <si>
    <t>St.1/I</t>
  </si>
  <si>
    <t>St.2/II</t>
  </si>
  <si>
    <t>I RADOVI RUŠENJA I DEMONTAŽE</t>
  </si>
  <si>
    <t>St.3/I</t>
  </si>
  <si>
    <t>St.4/I</t>
  </si>
  <si>
    <t>I UKUPNO</t>
  </si>
  <si>
    <t>II UKUPNO</t>
  </si>
  <si>
    <t>St.1/III</t>
  </si>
  <si>
    <t>II ZIDARSKI BETONSKI I ARMORANOBETONSKI RADOVI</t>
  </si>
  <si>
    <t>III GIPSARKI RADOVI</t>
  </si>
  <si>
    <t>IV IZOLATERSKI RADOVI</t>
  </si>
  <si>
    <t>St.1/IV</t>
  </si>
  <si>
    <t>III UKUPNO</t>
  </si>
  <si>
    <t>IV UKUPNO</t>
  </si>
  <si>
    <t>SVEUKUPNO</t>
  </si>
  <si>
    <t>St.11/I</t>
  </si>
  <si>
    <t>II ZIDARSKI BETONSKI I ARMIRANOBETONSKI RADOVI</t>
  </si>
  <si>
    <t>Obračun po m2-zelene GKP</t>
  </si>
  <si>
    <t>m²</t>
  </si>
  <si>
    <t>V KERAMIČARSKI RADOVI</t>
  </si>
  <si>
    <t>V UKUPNO</t>
  </si>
  <si>
    <t>St.1/V</t>
  </si>
  <si>
    <t>VII UKUPNO</t>
  </si>
  <si>
    <t>St.9/I</t>
  </si>
  <si>
    <t>paušalno oprema</t>
  </si>
  <si>
    <t xml:space="preserve">m2 </t>
  </si>
  <si>
    <t>III GIPSARSKI I MONTAŽNI RADOVI</t>
  </si>
  <si>
    <t>St.1/VII</t>
  </si>
  <si>
    <t>IX UKUPNO</t>
  </si>
  <si>
    <t>VI UKUPNO</t>
  </si>
  <si>
    <t>VII BRAVARSKI I STOLARSKI RADOVI</t>
  </si>
  <si>
    <t>St.1/XI</t>
  </si>
  <si>
    <r>
      <t xml:space="preserve">Čišćenje podova
</t>
    </r>
    <r>
      <rPr>
        <sz val="10"/>
        <rFont val="Arial"/>
        <family val="2"/>
      </rPr>
      <t>Čišćenje svih podnih površina od viška materijala i priprema iste za izradu raznih podloga.</t>
    </r>
    <r>
      <rPr>
        <sz val="10"/>
        <rFont val="Arial"/>
        <family val="2"/>
      </rPr>
      <t xml:space="preserve">
</t>
    </r>
  </si>
  <si>
    <t>St.3/VII</t>
  </si>
  <si>
    <t>St.5/II</t>
  </si>
  <si>
    <t>VI PODOPOLAGAČKI RADOVI</t>
  </si>
  <si>
    <t>St.1/VI</t>
  </si>
  <si>
    <t>jed.mj</t>
  </si>
  <si>
    <t xml:space="preserve">količina </t>
  </si>
  <si>
    <t>iznos</t>
  </si>
  <si>
    <t>St 1/II</t>
  </si>
  <si>
    <r>
      <t>Zidarska pripomoć</t>
    </r>
    <r>
      <rPr>
        <sz val="10"/>
        <rFont val="Arial"/>
        <family val="2"/>
      </rPr>
      <t xml:space="preserve">
Zidarska pripomoć kod ugradnje stolarije, sobnih vrata.</t>
    </r>
  </si>
  <si>
    <t>St.2/VII</t>
  </si>
  <si>
    <t>St.10/I</t>
  </si>
  <si>
    <t>St.3/II</t>
  </si>
  <si>
    <t>St.4/II</t>
  </si>
  <si>
    <t>70/205</t>
  </si>
  <si>
    <t xml:space="preserve">Rušenje zidnih pločica </t>
  </si>
  <si>
    <t>pod</t>
  </si>
  <si>
    <t>kupaonica 1</t>
  </si>
  <si>
    <t>zidovi</t>
  </si>
  <si>
    <t>stropovi</t>
  </si>
  <si>
    <r>
      <rPr>
        <b/>
        <sz val="10"/>
        <rFont val="Arial"/>
        <family val="2"/>
      </rPr>
      <t>Izrada izolacije balkonskih vrata i prozora</t>
    </r>
    <r>
      <rPr>
        <sz val="10"/>
        <rFont val="Arial"/>
        <family val="2"/>
      </rPr>
      <t xml:space="preserve"> spoj dovratnik - zid, u širini 15,00 cm, polimer cementnom izolacijom Sika sa utapanjem elastične trake, izolacija se nanosi dvokratno uz ljepljenje krep trake na dovratnik.</t>
    </r>
  </si>
  <si>
    <t>St.2/XI</t>
  </si>
  <si>
    <t>St.1/VIII</t>
  </si>
  <si>
    <t>VIII UKUPNO</t>
  </si>
  <si>
    <t>pod_</t>
  </si>
  <si>
    <r>
      <t>m</t>
    </r>
    <r>
      <rPr>
        <sz val="10"/>
        <rFont val="Calibri"/>
        <family val="2"/>
      </rPr>
      <t>²</t>
    </r>
  </si>
  <si>
    <t>m2 _kupaonica</t>
  </si>
  <si>
    <t>m2_kuhinja</t>
  </si>
  <si>
    <t>Zidna površina iza keramike</t>
  </si>
  <si>
    <t>Ostatak zidne površine (50%)</t>
  </si>
  <si>
    <t>80/205</t>
  </si>
  <si>
    <r>
      <t xml:space="preserve">Razna štemanja
</t>
    </r>
    <r>
      <rPr>
        <sz val="10"/>
        <rFont val="Arial"/>
        <family val="2"/>
      </rPr>
      <t xml:space="preserve">Razna štemanja i šlicanja zbog novog razvoda elektroinstalacija, vodovodnih instalacija i instalacija odvodnje. U ovoj stavci dati cijenu pažljivog popunjavanja otvora nakon štemanja i šlicanja.Sav nastali otpad odnijeti na za to predviđen deponij. 
</t>
    </r>
  </si>
  <si>
    <r>
      <t xml:space="preserve">Demontaža unutarnjih vrata 
</t>
    </r>
    <r>
      <rPr>
        <sz val="10"/>
        <rFont val="Arial"/>
        <family val="2"/>
      </rPr>
      <t>Pažljiva dem</t>
    </r>
    <r>
      <rPr>
        <sz val="10"/>
        <rFont val="Arial"/>
        <family val="2"/>
      </rPr>
      <t xml:space="preserve">ontaža unutarnje drvene stolarije - vrata, demontaža krila, štokova i svih elemenata vrata (okovi, nosači, držači, brave i sl., drvene obloge ulaznih vrata) s pripadajućim kamenim ili drvenim  unutarnjim pragovima. Dimenzija otvora je različita u zidu različite debljine 10cm odnosno 25 cm. Utovar, prijenosi i odvoz na za to predviđen deponij.  </t>
    </r>
    <r>
      <rPr>
        <sz val="10"/>
        <rFont val="Arial"/>
        <family val="2"/>
      </rPr>
      <t xml:space="preserve">
Obračun po kom prema veličini otvora:     </t>
    </r>
  </si>
  <si>
    <r>
      <t xml:space="preserve">Pažljivo obijanje unutarnje zidne žbuke </t>
    </r>
    <r>
      <rPr>
        <sz val="10"/>
        <rFont val="Arial"/>
        <family val="2"/>
      </rPr>
      <t>sa zidnih ploha</t>
    </r>
    <r>
      <rPr>
        <b/>
        <sz val="10"/>
        <rFont val="Arial"/>
        <family val="2"/>
      </rPr>
      <t xml:space="preserve"> </t>
    </r>
    <r>
      <rPr>
        <sz val="10"/>
        <rFont val="Arial"/>
        <family val="2"/>
      </rPr>
      <t>do zdrave podloge</t>
    </r>
    <r>
      <rPr>
        <b/>
        <sz val="10"/>
        <rFont val="Arial"/>
        <family val="2"/>
      </rPr>
      <t xml:space="preserve"> </t>
    </r>
    <r>
      <rPr>
        <sz val="10"/>
        <rFont val="Arial"/>
        <family val="2"/>
      </rPr>
      <t xml:space="preserve">na pozicijama na kojima je bila ugrađena zidna keramika (ukloniti u potpunosti), a na ostalim dijelovima zida procjenjuje se uklanjanje 50% ostatka zidne površine. Točnu količinu utvrditi prilikom obilaska gradilišta i izrade ponude. Sav nastali otpad odnijeti na za to predvidjen deponij. Stavka uključuje prijenos i utovar materijala.  </t>
    </r>
  </si>
  <si>
    <t>wc</t>
  </si>
  <si>
    <t xml:space="preserve">kuhinja </t>
  </si>
  <si>
    <t>zid_do visine 1.6m</t>
  </si>
  <si>
    <t xml:space="preserve">hodnik </t>
  </si>
  <si>
    <t>laminat</t>
  </si>
  <si>
    <t>podložne ploče</t>
  </si>
  <si>
    <t>standardna kutna lajsna</t>
  </si>
  <si>
    <r>
      <t xml:space="preserve">Gletanje dijela zidova oštećenih demontažom 
</t>
    </r>
    <r>
      <rPr>
        <sz val="10"/>
        <rFont val="Arial"/>
        <family val="2"/>
      </rPr>
      <t xml:space="preserve">Dobava materijala i izrada glet mase na prethodno pripremljenu i očišćenu podlogu impregniranu vezivnim sredstvom. Postojeće neravnine zapuniti. Gletanje u dvije ruke do pripreme zida za bojanje. Radna skela u cijeni. 
</t>
    </r>
  </si>
  <si>
    <r>
      <t xml:space="preserve">Žbukanje dijela zidova na mjestima demontaže zidnih keramičkih pločica 
</t>
    </r>
    <r>
      <rPr>
        <sz val="10"/>
        <rFont val="Arial"/>
        <family val="2"/>
      </rPr>
      <t xml:space="preserve">Dobava materijala i ugradnja vapneno cementne žbuke u debljini do 20 mm kao priprema za postavljanje novih zidnih pločica. </t>
    </r>
  </si>
  <si>
    <r>
      <t xml:space="preserve">Gletanje stropova 
</t>
    </r>
    <r>
      <rPr>
        <sz val="10"/>
        <rFont val="Arial"/>
        <family val="2"/>
      </rPr>
      <t xml:space="preserve">Dobava materijala, gletanje, brušenje i pripremni radovi za bojanje. Radna skela u cijeni.  </t>
    </r>
    <r>
      <rPr>
        <b/>
        <sz val="10"/>
        <rFont val="Arial"/>
        <family val="2"/>
      </rPr>
      <t xml:space="preserve">
</t>
    </r>
    <r>
      <rPr>
        <sz val="10"/>
        <rFont val="Arial"/>
        <family val="2"/>
      </rPr>
      <t xml:space="preserve">
</t>
    </r>
  </si>
  <si>
    <t>Obračun po m'</t>
  </si>
  <si>
    <t>cokl</t>
  </si>
  <si>
    <t>dim.80/205_puna vrata</t>
  </si>
  <si>
    <t>dim.70/205_puna</t>
  </si>
  <si>
    <r>
      <rPr>
        <b/>
        <sz val="10"/>
        <rFont val="Arial"/>
        <family val="2"/>
      </rPr>
      <t>Ulazna vrata</t>
    </r>
    <r>
      <rPr>
        <sz val="10"/>
        <rFont val="Arial"/>
        <family val="2"/>
      </rPr>
      <t xml:space="preserve">
Izrada, dobava i montaža ulaznih vrata od lima obloženog MDF drvenim panelima 10 mm sa četiri britvele, sačaste kartonske ispune, desno otvaranje. Debljina vratnog krila 70 mm, dimenzija vrata 900x2050 mm, obostrana kvaka, širokokutna špijunka.Limeni plastificirani dovratnik u boji vrata,
termoizolacijska brtva, kameni prag u sklopu dovratnika. Cilindar brava, 5 korisničkih ključeva,
zvučna izolacija 28dB  Provjeriti sve mjere prije izrade. U istom materijalu kao vrata, izraditi oblogu nadvratnika do visine stropa (prema postojećim vratima). S unutrašnje strane vrata izraditi od identičnog materijala i obrade dvokrilna vratašca za brojilo struje)</t>
    </r>
  </si>
  <si>
    <t>Prozori i vrata ugrađuju se u građevinski pripremljeni i obrađeni otvor u AB zidu pomoću vijaka primjerenih za ovakvu vrstu montaže. U cijenu je uključen sav potreban rubni opšav (vanjski i unutarnji),  unutarnja hidroizolacija - paronepropusna folija (parna brana) te sav pričvrsni pribor. Obaveza je izvođača prilikom montaže onemogućiti bilo kakvu pojavu toplinskog mosta, radove izvoditi prema priloženim detaljima, pričvršćenja u otvor osnovne konstrukcije kao i prethodno opisani način zaštite od prodora vodene pare iz unutrašnjosti u konstrukciju te atmosferskih utjecaja izvana - sve to prema smjernicama i uputama za RAL-ugradnju.</t>
  </si>
  <si>
    <t>Okov i profili moraju biti od istog proizvođača kako se ne bi dozvolila ugradnja manje kvalitetnog okova jednog proizvođača na profile drugog proizvođača. 
Svi navedeni spojevi moraju imati vrhunsku hidroizolaciju i termoizolaciju međuprostora kako ne bi došlo do prodora vode, zraka ili prolaza topline. Mjere uzeti na licu mjesta.</t>
  </si>
  <si>
    <r>
      <rPr>
        <b/>
        <sz val="10"/>
        <rFont val="Arial"/>
        <family val="2"/>
      </rPr>
      <t>Obrada unutarnjih špaleta</t>
    </r>
    <r>
      <rPr>
        <sz val="10"/>
        <rFont val="Arial"/>
        <family val="2"/>
      </rPr>
      <t xml:space="preserve"> nakon ugradnje prozora, širine do 30cm, cementnim mortom i produžnom žbukom, ovisno o oštećenjima. Obračun po m' stvarno izvedenih radova.
</t>
    </r>
  </si>
  <si>
    <t xml:space="preserve">VIII SOBOSLIKARSKI RADOVI </t>
  </si>
  <si>
    <t>IX KAMENOKLESARSKI RADOVI</t>
  </si>
  <si>
    <t xml:space="preserve">St.1/IX   </t>
  </si>
  <si>
    <t>VIII SOBOSLIKARSKI RADOVI</t>
  </si>
  <si>
    <t>X OPREMA SANITARIJA</t>
  </si>
  <si>
    <t>St.1/X</t>
  </si>
  <si>
    <t>St.2/X</t>
  </si>
  <si>
    <t>St.3/X</t>
  </si>
  <si>
    <t>X UKUPNO OPREMA SANITARIJA</t>
  </si>
  <si>
    <t>XI VODA I ODVODNJA</t>
  </si>
  <si>
    <t>XI  UKUPNO VODA I ODVODNJA</t>
  </si>
  <si>
    <t>U cijenu 1m' cijevi  uracunati i sve potrebne fazonske komade</t>
  </si>
  <si>
    <t xml:space="preserve"> DN   75 / ø750 mm</t>
  </si>
  <si>
    <t xml:space="preserve"> DN   50 / ø50 mm</t>
  </si>
  <si>
    <t>komp.</t>
  </si>
  <si>
    <t>St.3/XI</t>
  </si>
  <si>
    <t>St.4/XI</t>
  </si>
  <si>
    <t>Razvod unutar objekta u sobama i sanitarijama:</t>
  </si>
  <si>
    <t>PP-R DN20</t>
  </si>
  <si>
    <t>St.5/XI</t>
  </si>
  <si>
    <t>podžbukni ventil DN20</t>
  </si>
  <si>
    <t>St.6/XI</t>
  </si>
  <si>
    <t>ventil DN20</t>
  </si>
  <si>
    <t>komplet</t>
  </si>
  <si>
    <t>St.7/XI</t>
  </si>
  <si>
    <t>St.8/XI</t>
  </si>
  <si>
    <t>držači ručnika</t>
  </si>
  <si>
    <t>držači toalet papira</t>
  </si>
  <si>
    <t>držači šampona</t>
  </si>
  <si>
    <t>St.9/XI</t>
  </si>
  <si>
    <t xml:space="preserve">  - EGV 70 l</t>
  </si>
  <si>
    <t xml:space="preserve">  - Nepovratni ventil s ispustom DN 15</t>
  </si>
  <si>
    <r>
      <t xml:space="preserve">Sitni potrošni materijal </t>
    </r>
    <r>
      <rPr>
        <sz val="10"/>
        <rFont val="Arial"/>
        <family val="2"/>
      </rPr>
      <t>neophodan za montažu navedene kanalizacijske instalacije, kao što su brtve, tipli, vijci, matice i sl.</t>
    </r>
  </si>
  <si>
    <r>
      <t xml:space="preserve">Izvedba priključka na postojeći razvod vodovoda i odvodnje </t>
    </r>
    <r>
      <rPr>
        <sz val="10"/>
        <rFont val="Arial"/>
        <family val="2"/>
      </rPr>
      <t>u podu i unutarnjem zidu, uključjući i rezanje te postavljanje novih fazonskih komada. Stavka obuhvaća sve potrebne radove na izvođenju priključka. Obračun se vrši po kompletno izvedenom priključku.</t>
    </r>
  </si>
  <si>
    <r>
      <t xml:space="preserve">Dobava i montaža cijevi od polipropilena tipa kao «aguatherm green fusiotherm SDR 7.4 MF» ili jednakovrijedno ___________________________________, 
</t>
    </r>
    <r>
      <rPr>
        <sz val="10"/>
        <rFont val="Arial"/>
        <family val="2"/>
      </rPr>
      <t>koje po kakvoći i dimenzijama odgovaraju svim zahtjevima prema DIN 8077 i DIN 8078, a spojevi cijevi i dijelovi za cjevovode od polipropilena pod pritiskom prema DIN 16962, s fitinzima i armaturom.
Cijev je fazer kompozitna (višeslojna, ojačana fazerom). Za izradu instalacija tople, cirkulacijske i hladne vode u sobama i sanitarnim čvorovima. 
Fazonski komadi – fitinzi su uračunati po m' montiranog cjevovoda a mjeri se osovinski. Zaračunata je izolacija cijevi sve u m' cjevovoda. Cijevi izolirati u žljebovima i na vidnim mjestima navlakama tipa kao "Armacell" ili jednakovrijedno</t>
    </r>
    <r>
      <rPr>
        <b/>
        <sz val="10"/>
        <rFont val="Arial"/>
        <family val="2"/>
      </rPr>
      <t xml:space="preserve"> _________________________________,</t>
    </r>
  </si>
  <si>
    <r>
      <t xml:space="preserve">Podžbukni PP ventila </t>
    </r>
    <r>
      <rPr>
        <sz val="10"/>
        <rFont val="Arial"/>
        <family val="2"/>
      </rPr>
      <t>kratko vreteno ¾”, metalna kromirana kapa i metalna kromirana rozeta.  Ventil s niklovanom kapicom i rozetom. Obračun po ugrađenom komadu.</t>
    </r>
  </si>
  <si>
    <r>
      <t xml:space="preserve">Nadžbukni PP kuglasti ventil  kao npr. fusiotherm -kuglasti ventil ili jednakovrijedan.
_____________________________
</t>
    </r>
    <r>
      <rPr>
        <sz val="10"/>
        <rFont val="Arial"/>
        <family val="2"/>
      </rPr>
      <t>Za ugradbu na odvojcima sekundarne razvodne vodovodne mreže. Obračun se vrši po komadu montiranog ventila.</t>
    </r>
  </si>
  <si>
    <r>
      <t xml:space="preserve">Sitni potrošni materijal </t>
    </r>
    <r>
      <rPr>
        <sz val="10"/>
        <rFont val="Arial"/>
        <family val="2"/>
      </rPr>
      <t>neophodan za montažu navedene vodovodne instalacije, kao što su brtve, tipli, vijci, matice, fitinzi, holender i tako dalje.</t>
    </r>
  </si>
  <si>
    <r>
      <t>Montaža sanitarnog pribora i galanterije.</t>
    </r>
    <r>
      <rPr>
        <sz val="10"/>
        <rFont val="Arial"/>
        <family val="2"/>
      </rPr>
      <t xml:space="preserve"> Obračun po komadu ugrađene opreme, uključujući sav potreban rad i materijal za montažu.</t>
    </r>
  </si>
  <si>
    <r>
      <t xml:space="preserve">Nabava, doprema i ugradnja električnog bojlera.  </t>
    </r>
    <r>
      <rPr>
        <sz val="10"/>
        <rFont val="Arial"/>
        <family val="2"/>
      </rPr>
      <t>Obračun se vrši po komadu ugrađenog bojlera, uključivši sav potreban materijal za ugradnju.</t>
    </r>
  </si>
  <si>
    <t>DN 110/ ø110 mm</t>
  </si>
  <si>
    <r>
      <t xml:space="preserve">Polipropilenske bešumne kanalizaciijske cijevi za  </t>
    </r>
    <r>
      <rPr>
        <sz val="10"/>
        <rFont val="Arial"/>
        <family val="2"/>
      </rPr>
      <t>fekalnu kanalizaciju tipa kao tip "PP Master 3" "Pipelife" ili jednakovrijedno
_____________________________,
prema HRN EN1401 ili jednakovrijedno, s podebljanom debljinom stjenke, međusobno spajanih originalnim kolčacima s gumenim brtvama. Zahtjevi zvučne izolacije sukladno odredbama ÖNORM B 8115-2 ili jednakovrijedno.
Sustav cijev/brtva mora izdržati radnu temeperaturu od 95°C te udarnu od 110°C prilkom  procesa odčepljivanja/čišćenja  kanalizacisjskog sustava.
Stavka uključuje spojnice, potreban pričvrsni i ovjesni pribor, obujmice, račve i sl. 
U stavku uključene i fiksne cijevne obujmice sa zvučno izolacijskim umetkom.
U stavku su uključeni svi potrebni fazonski komadi.
Cijevi su predviđene na sljedećim mjestima:
- U odnosu na postojeću instalaciju podni ispust wc školjke mijenja se u zidni
- Za odvod kuhinje
Fazonski komadi su uračunati u stavci. Obračun po m ugrađene cijevi slijedećih dim.:</t>
    </r>
  </si>
  <si>
    <t>St.10/XI</t>
  </si>
  <si>
    <t>St.4/X</t>
  </si>
  <si>
    <t>St. 2/IV</t>
  </si>
  <si>
    <t>St.2/I</t>
  </si>
  <si>
    <t>St.5/I</t>
  </si>
  <si>
    <t>St. 6/I</t>
  </si>
  <si>
    <t>St.8/I</t>
  </si>
  <si>
    <t>Soboslikarska obrada unutarnjih zidova ožbukanih gipsanom žbukom i ostalih gletanih zidova. Rad obuhvaća čišćenje površine, gletanje dva puta disperzivnim kitom, brušenje gletanih površina, otprašivanje, impregnaciju površine (impregnacija za disperzivne boje) i dvostruko bojanje disperzivnim akrilnim bojama. Dobava i ugradba potrebnog materijala i radna skela uključeni u stavku.Obračun po m² izvedene površine.</t>
  </si>
  <si>
    <t>*iskazane cijene su bez PDV-a</t>
  </si>
  <si>
    <r>
      <t xml:space="preserve">PVC vanjska stolarija 
</t>
    </r>
    <r>
      <rPr>
        <sz val="10"/>
        <rFont val="Arial"/>
        <family val="2"/>
      </rPr>
      <t>Radovi uključuju izradu, dobavu i montažu do potpune gotovosti PVC prozora ili vrata kao VEKA SOFTLINE 70 AD ili neki jednakovrijedan proizvod po izboru investitora. Petkomorni profil s osnovnom dubinom ugradnje od 70 mm. Toplinska izolacija u skladu s DIN4108 i EnEv. Koeficijent toplinske izolacije do Uw-1,1/m2K (ovisno o tipu ostakljivanja). Zvučna izolacija do Rw-45 dB. Brtvljenje i spajanje prema sistemskim rješenjima propisanim od proizvođača sistema. Sav potreban okov za otvaranje mora biti izrađen od INOX-a satinirane završne obrade. Odabrani okov prilagoditi težini i geometriji krila, tako da nesmetano zadovoljava funkciju otvaranja (otklopni, zaokretni ili zaokretno otklopni). U cijenu stavaka uključeno je i staklo.</t>
    </r>
    <r>
      <rPr>
        <b/>
        <sz val="10"/>
        <rFont val="Arial"/>
        <family val="2"/>
      </rPr>
      <t xml:space="preserve">
</t>
    </r>
    <r>
      <rPr>
        <sz val="10"/>
        <rFont val="Arial"/>
        <family val="2"/>
      </rPr>
      <t xml:space="preserve">     </t>
    </r>
  </si>
  <si>
    <r>
      <t xml:space="preserve">Rušenje i iznošenje sanitarija
</t>
    </r>
    <r>
      <rPr>
        <sz val="10"/>
        <rFont val="Arial"/>
        <family val="2"/>
      </rPr>
      <t>De</t>
    </r>
    <r>
      <rPr>
        <sz val="10"/>
        <rFont val="Arial"/>
        <family val="2"/>
      </rPr>
      <t>montaža elemenata sanitarnih blokova (umivaonici, dvije wc školjke s vodokotlićem, kada, sitni inventar i ostalo). U cijenu uračunati, demontažu vodovodnih instalacija, odvodnju, otpajanje rasvjetnih tijela, bojlera, radijatora i sl. uređaja. U cijenu su uračunati prijenosi, utovar i odvoz materijala na deponij.</t>
    </r>
  </si>
  <si>
    <t>Rušenje zidnih pločica u kupaonici, wc-u i kuhinji. Pločice postavljene do visine 2 metra. U cijenu uračunati prijenosi, utovar i odvoz materijala na deponij.</t>
  </si>
  <si>
    <t>m2_wc</t>
  </si>
  <si>
    <r>
      <t xml:space="preserve">Čišćenje i iznošenje namještaja i opreme
</t>
    </r>
    <r>
      <rPr>
        <sz val="10"/>
        <rFont val="Arial"/>
        <family val="2"/>
      </rPr>
      <t>De</t>
    </r>
    <r>
      <rPr>
        <sz val="10"/>
        <rFont val="Arial"/>
        <family val="2"/>
      </rPr>
      <t>montaža, iznošenje i zbrinjavanje sveukupnog nepotrebne opreme stana (ugrađeni ormar, bonegracije, zidni nosači, rasvjetna tijela, elektrooprema i ostalo). Prije početka izvođenja radova investitoru dostaviti fotografije brojila električne energije i vode.</t>
    </r>
  </si>
  <si>
    <r>
      <t xml:space="preserve">Demontaža vanjske stolarije 
</t>
    </r>
    <r>
      <rPr>
        <sz val="10"/>
        <rFont val="Arial"/>
        <family val="2"/>
      </rPr>
      <t xml:space="preserve">Pažljiva demontaža svih vanjskih prozora, dvokrilnih balkonskih vrata, s dovratnicima. Pažljivo demontirati i persijane te sve ostale pripadajuće elemente (okovi, nosači, držači i sl.) Prilikom demontaže paziti da se ne ošteti fasada. Sav nastali otpad odnijeti na za to predviđen deponij. U cijenu uključiti i utovar i prijenos. </t>
    </r>
    <r>
      <rPr>
        <sz val="10"/>
        <rFont val="Arial"/>
        <family val="2"/>
      </rPr>
      <t xml:space="preserve">Obračun po kom:
</t>
    </r>
  </si>
  <si>
    <t>dim. 115/215_balkonska vrata s persijanama</t>
  </si>
  <si>
    <t>dim. 120/215_balkonska vrata s persijanama</t>
  </si>
  <si>
    <t>dim.120/113_prozor s persijanama</t>
  </si>
  <si>
    <t>parket</t>
  </si>
  <si>
    <t>tepison</t>
  </si>
  <si>
    <r>
      <rPr>
        <b/>
        <sz val="10"/>
        <rFont val="Arial"/>
        <family val="2"/>
      </rPr>
      <t>Rušenje obloge odvodnje</t>
    </r>
    <r>
      <rPr>
        <sz val="10"/>
        <rFont val="Arial"/>
        <family val="2"/>
      </rPr>
      <t xml:space="preserve">
Rušenje obloge odvodnje na stropu kupaonice i wc-a. Postojeća obloga je izrađena od iverice ili gips kartonske ploče. Dimenzija obloge je 30x30 cm. Obračun u m'. Sav nastali otpad odnijeti na za to predviđen deponij. U cijenu uračunati i prijenos i utovar materijala.</t>
    </r>
  </si>
  <si>
    <r>
      <t xml:space="preserve">Dobava i izrada obloge - formiranje prostora za ugradbeni vodokotlić </t>
    </r>
    <r>
      <rPr>
        <sz val="10"/>
        <rFont val="Arial"/>
        <family val="2"/>
      </rPr>
      <t xml:space="preserve">od vlagootpornih gips-kartonskih ploča 2x1,25 cm. U wc-u obloga ide do stropa, a u kupaonici do visine ugradbenog vodokotlića.Oblogu izvesti na odgovarajućoj pocinčanoj podkonstrukciji 3,0 cm iz uw i cw profila. Na spojeve profila sa zidom potrebno je postaviti PE brtvenu traku širine 75mm. Spojevi ploča bandažirani, gletani unifloot smjesom, brušeni i spremni za polaganje keramičkih pločica. U stavku uključen sav potrebni ovjesni i pričvrsni materijal, izrada otvora i prodora. Obračun po m2. </t>
    </r>
  </si>
  <si>
    <t>St.2/III</t>
  </si>
  <si>
    <r>
      <rPr>
        <b/>
        <sz val="10"/>
        <rFont val="Arial"/>
        <family val="2"/>
      </rPr>
      <t>Dobava i izrada obloge</t>
    </r>
    <r>
      <rPr>
        <sz val="10"/>
        <rFont val="Arial"/>
        <family val="2"/>
      </rPr>
      <t xml:space="preserve"> - oblaganje kanalizacijske cijevi u stropu kupaonice dimenzija 30x30cm, a dužine 2 m. Obloga od vlagootpornih gips-kartonskih ploča 2x1,25 cm. Oblogu izvesti na odgovarajućoj pocinčanoj podkonstrukciji 3,0 cm iz uw i cw profila. Na spojeve profila sa zidom potrebno je postaviti PE brtvenu traku širine 75mm. Spojevi ploča bandažirani, gletani unifloot smjesom, brušeni i spremni za bojanje. U stavku uključen sav potrebni ovjesni i pričvrsni materijal. </t>
    </r>
  </si>
  <si>
    <r>
      <t xml:space="preserve">Rušenje poda obloženog u keramičke pločice s podnim slojevima
</t>
    </r>
    <r>
      <rPr>
        <sz val="10"/>
        <rFont val="Arial"/>
        <family val="2"/>
      </rPr>
      <t>Rušenje podnih pločica i cokli u hodniku, kupaonici, wc-u, kuhinji. U cijenu uračunati i demontažu  soklova, pragova i čišćenje poda od ostataka nečistoća i ljepila. Demontažu i čišćenje izvesti do zdrave podloge. Sav nastali otpad odnijeti na za to predviđen deponij. U cijenu uračunati i prijenos i utovar materijala.</t>
    </r>
  </si>
  <si>
    <t>Obračun po m²_pod</t>
  </si>
  <si>
    <t>Obračun po m²_zid</t>
  </si>
  <si>
    <t>zid_do visine 2 m</t>
  </si>
  <si>
    <t>zid_, do visine 2 m</t>
  </si>
  <si>
    <t>dim. otvora 115/215_dvokrilna otklopno zaokretna vrata s persijanama</t>
  </si>
  <si>
    <t>dim.otvora 120/215_dvokrilna otklopno zaokretna vrata s persijanama</t>
  </si>
  <si>
    <t xml:space="preserve">dim. otvora 120/113_dvokrilni otklopno zaokretni prozor s persijanama </t>
  </si>
  <si>
    <t>Demontaža postojećeg parketa i tepisona u dnevnom boravku i sobama. U cijenu uračunati i demontažu kutnih/rubnih letvica, čišćenje poda od ostataka nečistoća i ljepila. Demontažu i čišćenje izvesti do zdrave i čvrste podloge.  Sav nastali otpad odnijeti na za to predviđen deponij, u cijenu uračunati prijenos i utovar materijala.</t>
  </si>
  <si>
    <r>
      <t xml:space="preserve">Dobava, doprema i montaža jednokrilnih zaokretnih drvenih </t>
    </r>
    <r>
      <rPr>
        <b/>
        <sz val="10"/>
        <rFont val="Arial"/>
        <family val="2"/>
      </rPr>
      <t>sobnih vrata</t>
    </r>
    <r>
      <rPr>
        <sz val="10"/>
        <rFont val="Arial"/>
        <family val="2"/>
      </rPr>
      <t>. Vratno krilo debljine 42 mm s ugrađenim mutnim staklom u kuhinji i dnevnom boravku. Ostala sobna vrata puna, u bijeloj boji.
Dovratnik: stolarski lamelirani element;
Ispuna: cjevasta iverica sa punim okvirom;
Obrada: pu mat lak u bijelom tonu
Okov: tipski
Napomena:ugradnja u zid različite debljine, prilagoditi duljinu obloge špalete zidu;
U cijeni sav potreban rad i materijal, sva pričvrsna sredstva do kompletne gotovosti. 
Sve mjere uzeti na objektu.Obračun po kom</t>
    </r>
  </si>
  <si>
    <t xml:space="preserve">dim. 95/205_ulazna vrata s ormarićem za RO </t>
  </si>
  <si>
    <t>St.7/I</t>
  </si>
  <si>
    <t>Demontaža parketa i tepisona s podnim slojevima</t>
  </si>
  <si>
    <t>Izrada, doprema i ugradnja kamenih, profiliranih pragova i klupčica vanjskih (balkonskih) vrata i prozora. Klupice se ugrađuju na prozore sobe i kuhinje, na ulaznim vratima, i na trima balkonskim vratima. Kamen tipa dolit, polirani ili neki drugi po izboru investitora. Kamen se ugrađuje u kvalitetno fleksibilno ljepilo. Pragove izraditi i uskladiti s izvođačem otvora. U stavku je uključen sav potreban rad i materijal.Obračun po m' izvedenog praga. Točne mjere uzeti na licu mjesta nakon formiranja novih otvora. Širina do 25 cm., d=3+1 cm</t>
  </si>
  <si>
    <t xml:space="preserve">  - Felxi ciejvi i sigurnosni ventil za el.bojlere na HV s prozirnim gumenim crijevom spojenim na sifon kanalizacije</t>
  </si>
  <si>
    <r>
      <rPr>
        <b/>
        <sz val="10"/>
        <rFont val="Arial"/>
        <family val="2"/>
      </rPr>
      <t xml:space="preserve">Nabava, doprema i ugradnja podnog sifona, </t>
    </r>
    <r>
      <rPr>
        <sz val="10"/>
        <rFont val="Arial"/>
        <family val="2"/>
      </rPr>
      <t xml:space="preserve">s izljevom DN 50 mm, sa prstenom i brtvenom garniturom za spoj na hidroizolaciju .  Slivnik/sifon opremljeni nepovratnom zaklopkom kao proizvodi HL. Obračun po komadu, uključujući i sve potrebne građevinske i instalaterske radove na ugradnji </t>
    </r>
  </si>
  <si>
    <t xml:space="preserve"> - keramika</t>
  </si>
  <si>
    <t xml:space="preserve"> - pomoćni materijal i ugradnja</t>
  </si>
  <si>
    <t xml:space="preserve">Dobava potrebnog materijala i izvedba podnog i zidnog opločenja keramičkim pločicama I klase u kupaonici, wc-u, kuhinji, hodnku i lođi. Keramičke pločice u cjenovnom razredu do 25 EUR/m2, dimenzija ne manje od 30x60cm u neutralnim , svijetlim nijansama tipa svijetlo siva ili bež, vizualnog izgleda slično kao MIRAGE NOVEMBER Rain dimenzija 60x60 NAT R10, art. NM 01 60x60 NAT, a zidne vizualnog izgleda slično kao keramičke pločice VILLEROY&amp;BOCH WHITE&amp;CREAM bijela mat RETIF. 30x60, art. 1586 SW00.  Pločice se postavljaju na čvrstu i očišćenu podlogu u fleksibilno, vodootporno građevinsko ljepilo uz širinu fuge 1 mm. Fuge se zatvaraju masom za fugiranje keramičkih pločica na bazi cementa s mineralnim punilima, aditivima i pigmentima.  U cijenu uključen vezni i brtveni materijal, završne lajsne, sanitarni silikon za obradu kuteva, te čišćenje keramike nakon fugiranja od silikona i ljepila. </t>
  </si>
  <si>
    <t xml:space="preserve"> -dobava</t>
  </si>
  <si>
    <t xml:space="preserve"> -ugradnja sa uključenom dobavom svog potrebnog spojnog, pričvrsnog i pomoćnog materijala</t>
  </si>
  <si>
    <t xml:space="preserve"> -dobava sanitarne opreme</t>
  </si>
  <si>
    <t xml:space="preserve"> -dobava sanitarnih elemenata</t>
  </si>
  <si>
    <t>etažeri</t>
  </si>
  <si>
    <t>ogledalo</t>
  </si>
  <si>
    <r>
      <t xml:space="preserve">UMIVAONIK wc
</t>
    </r>
    <r>
      <rPr>
        <sz val="10"/>
        <rFont val="Arial"/>
        <family val="2"/>
      </rPr>
      <t>Dobava i montaža zidnog UMIVAONIKA izrađenog od sanitarnog porculana, bijeli sjajni, dim. 50x47cm, s preljevom i jednom rupom za miješalicu. U cijenu uračunati i  bateriju s podizačem, sifon, click-clack piletu za umivaonik i kutne ventile, sve krom. U stavku uključiti brtvljenje spoja zida i umivaonika sanitarnim silikonom.</t>
    </r>
  </si>
  <si>
    <r>
      <t xml:space="preserve">UMIVAONIK_kupaonica
</t>
    </r>
    <r>
      <rPr>
        <sz val="10"/>
        <rFont val="Arial"/>
        <family val="2"/>
      </rPr>
      <t>Dobava i montaža zidnog  UMIVAONIKA dim. 60x50cm, izrađenog od santarnog porculana , boja bijela, sjajno, s preljevom i jednom rupom za miješalicu, U cijenu uračunati i  jednoručnu bateriju  za umivaonik s podizačem,klick -klack piletom, sifon te kutne ventile, sve krom.  Ustavku uključiti brtvljenje spoja zida i umivaonika sanitarnim silikonom.</t>
    </r>
  </si>
  <si>
    <r>
      <t xml:space="preserve">WC ŠKOLJKA 
</t>
    </r>
    <r>
      <rPr>
        <sz val="10"/>
        <rFont val="Arial"/>
        <family val="2"/>
      </rPr>
      <t>Dobava i montaža konzolne WC školjke,  izrađene od sanitarnog porculana, bijela boja , sjajno . Uključena wc daska. Stavka uključuje i dobavu i ugradnju  podžbuknog modula - nosača wc školjke sa vodokotlićem, za suhu ugradnju,  komplet sa zvučnom izolacijom. U cijenu uračunati i tipkalo za vodokotlić u boji krom ili bijela . U cijenu uključiti brtvljenje spoja keramike i wc školjke sanitarnim silikonom.</t>
    </r>
  </si>
  <si>
    <t>cijena</t>
  </si>
  <si>
    <t>XII ELEKTROINSTALATERSKI RADOVI</t>
  </si>
  <si>
    <t>Važne napomene:</t>
  </si>
  <si>
    <t>Za sve slijedeće odnosne stavke u kojima nije posebno navedeno, podrazumijeva se:</t>
  </si>
  <si>
    <t xml:space="preserve"> - nabava, doprema do gradilišta i ugradnja specificiranog materijala, odnosno sklopa ili </t>
  </si>
  <si>
    <t xml:space="preserve">   uređaja uključivo sve potrebne tehnološke operacije, </t>
  </si>
  <si>
    <t xml:space="preserve"> - sav potreban nespecificirani sitni pričvrsni materijal (vijci, tipli, zakovice, pričvrsne </t>
  </si>
  <si>
    <t xml:space="preserve">   obujmice i slični nosači jednog ili više kabela, perforirane trake, vezice, gips, produžni mort, ljepila, kitovi i sl.),</t>
  </si>
  <si>
    <t>-  potrebita prepuštanja vodova na pozicijama izvora, razvoda i izvoda,</t>
  </si>
  <si>
    <t xml:space="preserve"> - sva potrebna električna odnosno optička spajanja do pune funkcionalnosti uključujući   </t>
  </si>
  <si>
    <t xml:space="preserve">   sav potreban nespecificirani sitni spojni materijal (razvodne kutije p/ž  </t>
  </si>
  <si>
    <t xml:space="preserve">   i n/ž do veličine 100x100 mm, izol. vijčane stezaljke, izolirane polužne ''WAGO'' stezaljke, Cu/Sn stopice, </t>
  </si>
  <si>
    <t xml:space="preserve">   F-konektori, završni  otpornici, vijci, bužiri svih vrsta, navlake, tuljci, izolir-trake i sl.).</t>
  </si>
  <si>
    <t xml:space="preserve"> - sva potrebna priprema izvođenja (alati, skele, sigurnosno vezivanje djelatnika, osig. beznaponskog stanja...),</t>
  </si>
  <si>
    <t>Instalacije moraju biti izvedene u skladu s važećim hrvatskim propisima i normama.</t>
  </si>
  <si>
    <t xml:space="preserve">Sva oprema mora biti certificirana od strane mjerodavnih pravnih subjekata </t>
  </si>
  <si>
    <t>i mora imati prateću dokumentaciju na hrvatskom jeziku i latiničnom pismu.</t>
  </si>
  <si>
    <t xml:space="preserve">Prije popunjavanja excell tablice provjeriti postavke samoizračunavanja te kod printanja na </t>
  </si>
  <si>
    <t>papir za konkretni printer provjeriti postavke kako se ne bi sakrio sadržaj ćelija.</t>
  </si>
  <si>
    <t xml:space="preserve">Kod nuđenja obvezno je nuditi sve stavke, onako kako su napisane, bez obzira hoće li za neke biti </t>
  </si>
  <si>
    <t xml:space="preserve">angažirana struka izvan osnovne elektrotehničke i bez obzira hoće li se ista stavka konzumirati </t>
  </si>
  <si>
    <t>tijekom izvođenja.</t>
  </si>
  <si>
    <t>01</t>
  </si>
  <si>
    <t xml:space="preserve">Elektroenergetsko napajanje gradilišta, zbrinjavanje postojećih el. instalacija i opreme, prethodna ispitivanja te opći pomoćni građevinski radovi </t>
  </si>
  <si>
    <t>Osiguravanje privremenog napajanja električnom energijom za sve sudionike na gradilištu, uvažavajući odnosne propise s naročitim naglaskom na zaštitu od dodirnog napona.</t>
  </si>
  <si>
    <t>kompl.</t>
  </si>
  <si>
    <t>02</t>
  </si>
  <si>
    <t xml:space="preserve">Demontaža sve postojeće električne opreme na građevini (ee razdjelnik: 1 kom. (uključivo trošak i dopusnicu oko plombe limitatora), rasvjeta: 5 kom., mikroinstalacijska oprema:12 kom., antena: 1 kom.) koja se dalje neće koristiti, kao i svih vodova koji se dalje neće koristiti, a koji bi mogli predstavljati zapreku u izvođenju radova. 
Uključeno skupljanje i odvoz svog otpadnog el. materijala na lokalno skupljalište sekundartnih sirovina. 
Ponuditi kao jedinstveni komplet.
</t>
  </si>
  <si>
    <t>03</t>
  </si>
  <si>
    <t>Ispitivanje (u beznaponskom stanju) otpora izolacije svih postojećih vodova koji se planiraju zadržati.
Ispitivanje učiniti po ovlaštenoj pravnoj/fizičkoj osobi. 
(Ukoliko se pokaže da otpor izolacije vodova zadovoljava isti se prema ovom projektu smiju dalje koristiti.
Ukoliko bi se pokazalo da dio ili svi vodovi ne zadovoljavaju, učinila bi se zamjena neispravnih vodova novima.)</t>
  </si>
  <si>
    <t>04</t>
  </si>
  <si>
    <t xml:space="preserve">Izrada instalacijskih žljebova dubine do 4 cm (klasičnim i električnim alatima, pretežito u podovima te manjim dijelom u zidovima i stropovima ) za pojedinačne ili skupne vodove/vodove u cijevima.
Žljebove u stropnim zonama izvoditi naročito pažljivo, upotrebom žljebilica kojima se minimalno oštećuje okolna podloga.
Kod izrade svih žljebova strogo voditi računa da se ne oštećuje armatura u ab dijelovima.
Žljebovi moraju biti dovoljno duboki da se mogu kvalitetno sanirati/mehanički zaštititi slojem cementnog morta (podovi) ili vapneno-cementnog morta (zidovi i stropovi).
Uključeno skupljanje i odvoz svog otpadnog materijala na lokalnu deponiju.
Nuditi srednju cijenu dužnog metra žlijeba bez obzira na njegovu širinu te vrstu podloge.
</t>
  </si>
  <si>
    <t>ml.</t>
  </si>
  <si>
    <t>05</t>
  </si>
  <si>
    <t>Izrada proboja za instalacije bez obzira na vrstu podloge, dim. do fi=25mm i duljine do 30 cm.
Ponuditi kao jedinstveni komplet.</t>
  </si>
  <si>
    <t>06</t>
  </si>
  <si>
    <t xml:space="preserve">Sanacija žljebova i proboja ispunjanjem istih (nakon postavljanja instalacija), cementnim mortom (podovi) ili vapneno-cementnim mortom (zidovi i stropovi) razine obrade pred gletanje.
Ponuditi kao jedinstveni komplet.
</t>
  </si>
  <si>
    <t>Elektroenergetsko napajanje gradilišta, zbrinjavanje postojećih el. instalacija i opreme, prethodna ispitivanja te opći pomoćni građevinski radovi - ukupno:</t>
  </si>
  <si>
    <t>Razdijelnik, ee vodovi i IP vodovi</t>
  </si>
  <si>
    <t>Napomene:</t>
  </si>
  <si>
    <t>-</t>
  </si>
  <si>
    <t>Zadržava se vod glavne ee razdiobe, na zatečenoj poziciji.</t>
  </si>
  <si>
    <t>Za vodove koji se polažu p/ž, izravno se mogu polagati samo za to podobni-certificirani vodovi (vodovi jake struje), a samo u inst. cijevima vodovi koji se prema proizvođačkim specifikacijama ne smiju polagati p/ž.</t>
  </si>
  <si>
    <t>Polaganje produljenja postojećih vodova kao i vodova za nove strujne krugove predviđeno je uglavnom u podnoj zoni, u postojećem estrihu te u zidovima i stropovima. 
Svi vodovi u podu moraju biti u instalacijskim cijevima!</t>
  </si>
  <si>
    <t>Predviđeno je korištenje postojećih izvoda/vodova u najvećoj mogućoj mjeri, s time da se nastavljanje postojećih vodova do konačnih pozicija novih izvoda mora izvoditi u postojećim izvodnim kutijama koje se konačno zatvaraju tipskim PVC poklopcima s vijcima i kandžama.
Za manji dio postojećih vodova, koji nemaju izvodne kutije, predviđeno je njihovo nastavljanje izradom spojnica s gnječnim čahurama i toploskupljajućim navlakama za žile i plašt, gdje nakon izrade spojnice nije dozvoljeno savijanje iste.</t>
  </si>
  <si>
    <t>U iznimnim slučajevima korištenja kabelskih žila plave i zelene/žute boje za fazne vodove obvezno je na min. 10 cm oba kraja vodiča navući termo-bužir crne boje.</t>
  </si>
  <si>
    <t>Kod stavki vodova izraženih u dužnim metrima podrazumijeva se obračun po dužnom metru položenog voda bez obzira na način polaganja.</t>
  </si>
  <si>
    <t xml:space="preserve">PVC ormar, standardni dvoredni, s 12 elemenata širine 17,5 mm po redu, sa stražnjom konstrukcijom s DIN tračnicama, s uvodom vodova odozdo i odozgo preko širih otvora, sa završavanjem vodova izravno na elementima, s vratima s ''patent'' bravicom, s potrebnom prilagodbom za učvršćenje na poziciji.
</t>
  </si>
  <si>
    <t>SPD zaštita T2 40kA/polu za val oblika 8/20 za TN-S/TT sustav razvoda (1x L-N + 1xN-PE; odvodnik struje munje/prenapona i iskrište), s izmjenjivim ulošcima i indikacijom prorade.</t>
  </si>
  <si>
    <t>Prostor za smještaj 1p 20 A limitatora ODS-a.</t>
  </si>
  <si>
    <t>kom.</t>
  </si>
  <si>
    <t>ZSS 40/0,03 A, 2p.</t>
  </si>
  <si>
    <t>Automatski instalacijski prekidač Iks=10kA:</t>
  </si>
  <si>
    <t xml:space="preserve">            - B10 A.</t>
  </si>
  <si>
    <t xml:space="preserve">            - B16 A.</t>
  </si>
  <si>
    <t xml:space="preserve">            - C16 A.</t>
  </si>
  <si>
    <t>Radionička razrada te sitni spojni,  pričvrsni i ostali materijal:</t>
  </si>
  <si>
    <t xml:space="preserve">          - ožičenje uključivo tuljci,</t>
  </si>
  <si>
    <t xml:space="preserve">          - N i PE sabirnice,</t>
  </si>
  <si>
    <t xml:space="preserve">          - PVC vezice, vijci i sl.</t>
  </si>
  <si>
    <t xml:space="preserve">          - tiskane robusne označne
            naljepnice unutarnje i vanjske (upozorenja, 
            elemenata, krugova),</t>
  </si>
  <si>
    <t xml:space="preserve">          - tiskana jednopolna
            shema izvedenog stanja
            u PVC džepu na vratima 
            ormara.</t>
  </si>
  <si>
    <t>Stavka 01</t>
  </si>
  <si>
    <t>Završna interska/stolarska obrada okolne površine nakon ugradnje ormara razdjelnika Rst te skupljanje i odvoz svog otpadnog materijala na lokalni deponij.</t>
  </si>
  <si>
    <t xml:space="preserve">Izrada prespoja na zatečenim vodovima jake struje koji se nastavljaju koristiti, za izvode na drugim pozicijama, bilo za postojeću ili novu svrhu.
</t>
  </si>
  <si>
    <t>Vodovi (cijevi su u posebnim stavkama).</t>
  </si>
  <si>
    <t>04.1</t>
  </si>
  <si>
    <t>NYM-J 3x2,5 mm2.</t>
  </si>
  <si>
    <t>04.2</t>
  </si>
  <si>
    <t>NYM-J 3x1,5mm2.</t>
  </si>
  <si>
    <t>04.3</t>
  </si>
  <si>
    <t>H05VV-F 3x1,5 mm2.</t>
  </si>
  <si>
    <t>04.4</t>
  </si>
  <si>
    <t>H07V-K 6 mm2.</t>
  </si>
  <si>
    <t>Spajanje opreme drugih (na svim napojnim, upravljačkim i signalizacijskim stezaljkama).
Ovo je opcijska stavka po kojoj se može izvoditi isključivo uz jasni dogovor elektro izvođača te ghv-ptv-vio izvođača.
Uvjet je da prije ikakvog spajanja moraju biti razvidne ovjerene konačne sheme spajanja za svaki predmetni uređaj/element i to od nositelja ghv-ptv-vio struke.
Nabava specificirane opreme nije u nadležnosti elektro-izvođača.</t>
  </si>
  <si>
    <t>05.1</t>
  </si>
  <si>
    <t>Odsisni ventilator.</t>
  </si>
  <si>
    <t>05.2</t>
  </si>
  <si>
    <t>Napa.</t>
  </si>
  <si>
    <t>05.3</t>
  </si>
  <si>
    <t>Kuhaća ploča.</t>
  </si>
  <si>
    <t>05.4</t>
  </si>
  <si>
    <t>Pećnica.</t>
  </si>
  <si>
    <t>05.5</t>
  </si>
  <si>
    <t>GH split vanjska jedinica.</t>
  </si>
  <si>
    <t>05.6</t>
  </si>
  <si>
    <t>GH split unutarnja jedinica.</t>
  </si>
  <si>
    <t>05.7</t>
  </si>
  <si>
    <t>Kup. grijalica.</t>
  </si>
  <si>
    <t>Razdijelnik, ee vodovi i IP vodovi - ukupno:</t>
  </si>
  <si>
    <t>Mikroinstalacijska oprema (sklopke, utičnice...)</t>
  </si>
  <si>
    <t xml:space="preserve">Sva oprema 230V treba biti s priključnim stezaljkama "pod vijak". </t>
  </si>
  <si>
    <t xml:space="preserve">Projektom se podrazumijeva da će biti moguće koristiti zatečene ugradne kutije na pozicijama na kojima se skinuta oprema zamjenjuje novom. </t>
  </si>
  <si>
    <t xml:space="preserve">Izrada udubljenja za ugradne kutije fi 60mm nove nemodularne mikroinstalacijske opreme kao i ispuna međuprostora produžnim mortom i završna obrada do pred gletanje, nakon konačnog pozicioniranja kutija.
Uključene i same ugradne kutije fi 60 mm.
</t>
  </si>
  <si>
    <t xml:space="preserve">Nemodularna mikroinstalacijska oprema:
Za p/ž ugradnju, u zaštiti IPX0/IPX1.
Kao proizvodi Schneider Asfora, u bijeloj boji. </t>
  </si>
  <si>
    <t>02.1</t>
  </si>
  <si>
    <t>Instalacijska sklopka - isklopna, 230 V/10 A.</t>
  </si>
  <si>
    <t>02.2</t>
  </si>
  <si>
    <t>Instalacijska sklopka - isklopna, s tinjalicom, 230 V/16A.</t>
  </si>
  <si>
    <t>02.3</t>
  </si>
  <si>
    <t>Instalacijska sklopka - serijska, 230 V/10 A.</t>
  </si>
  <si>
    <t>02.4</t>
  </si>
  <si>
    <t>Instalacijska sklopka - izmjenična, 230 V/10 A.</t>
  </si>
  <si>
    <t>02.5</t>
  </si>
  <si>
    <t>Instalacijska sklopka - križna, 230 V/10 A.</t>
  </si>
  <si>
    <t>02.6</t>
  </si>
  <si>
    <t>Instalacijsko tipkalo, 230 V/10 A.</t>
  </si>
  <si>
    <t>02.7</t>
  </si>
  <si>
    <t>Utičnica 2P+E, 230 V/16 A.</t>
  </si>
  <si>
    <t>02.8</t>
  </si>
  <si>
    <t>Utičnica 2P+E, 230 V/16 A, dvostruka.</t>
  </si>
  <si>
    <t>02.9</t>
  </si>
  <si>
    <t>Utičnica 2P+E, 230 V/16 A, trostruka.</t>
  </si>
  <si>
    <t>02.10</t>
  </si>
  <si>
    <t>Utičnica 2P+E, 230 V/16 A, s poklopcem (IPX1).</t>
  </si>
  <si>
    <t>02.11</t>
  </si>
  <si>
    <t>Utičnica 2P+E, 230 V/16 A, s poklopcem (IPX1), dvostruka.</t>
  </si>
  <si>
    <t>02.12</t>
  </si>
  <si>
    <t>Utičnica RJ45 Cat. 6, za UTP.</t>
  </si>
  <si>
    <t>02.13</t>
  </si>
  <si>
    <t>Utičnica RJ45 Cat. 6, za UTP, dvostruka</t>
  </si>
  <si>
    <t>02.14</t>
  </si>
  <si>
    <t>Utičnica R/tv/sat, završna, jednoizlazna, s priključnim gušenjem &lt;=2dB.</t>
  </si>
  <si>
    <t>Modularna mikroinstalacijska oprema:
Za p/ž ugradnju, u zaštiti IPX0.
Instalacijska sklopka - isklopna, s tinjalicom, 230 V/16A - 3 kom.
Kao proizvod TEM Modul Line, u bijeloj boji. 
Za trostruku sklopku pred kupaonicom.
Uključena prilagodba/obrada za novu 3M ugradnu kutiju na poziciji i produžna žbuka do pred gletanje kao i sama 3M kutija te nosivi i ukrasni okviri 3M.</t>
  </si>
  <si>
    <t xml:space="preserve">Fiksna priključna kutija, kombinirana p/ž-n/ž, s pet priključnih vijčanih stezaljki 4mm2. </t>
  </si>
  <si>
    <t>Mikroinstalacijska oprema (sklopke, utičnice...):</t>
  </si>
  <si>
    <t>Rasvjetna oprema</t>
  </si>
  <si>
    <t>Pod kompletom stavke podrazumijeva se ugradnja i spajanje svjetiljki bez obzira imaju li iste integriranu ili odvojenu napojnu/konvertersku opremu.</t>
  </si>
  <si>
    <t xml:space="preserve">Svjetiljka u hodniku:
Stropna nadgradna, 230V/IPX0.
</t>
  </si>
  <si>
    <t xml:space="preserve">Svjetiljka u dječjoj sobi:
Stropna nadgradna, 230V/IPX0.
</t>
  </si>
  <si>
    <t xml:space="preserve">Svjetiljka u roditeljskoj sobi:
Stropna nadgradna, 230V/IPX0.
</t>
  </si>
  <si>
    <t xml:space="preserve">Svjetiljka u blagovaonici:
Stropna nadgradna, 230V/IPX0.
</t>
  </si>
  <si>
    <t xml:space="preserve">Svjetiljka u dnevnom boravku:
Stropna nadgradna, 230V/IPX0.
</t>
  </si>
  <si>
    <t xml:space="preserve">Svjetiljka u zahodu:
Zidna nadgradna, 230V/IPX1.
</t>
  </si>
  <si>
    <t>07</t>
  </si>
  <si>
    <t xml:space="preserve">Svjetiljka u kupaonici:
Zidna nadgradna, 230V/IPX5 (min. IPX4!).
</t>
  </si>
  <si>
    <t>08</t>
  </si>
  <si>
    <t xml:space="preserve">Svjetiljka zidna (''dječja'') u hodniku:
Zidna nadgradna, 230V/IPX1.
</t>
  </si>
  <si>
    <t>09</t>
  </si>
  <si>
    <t xml:space="preserve">Svjetiljka u kuhinji, ispod visećih ormarića:
Nadgradna LED traka u Al profilu, s polikarbonatnim opalnim difuzorom, l=250 cm.
Napojni konverter spojiti na kraju svjetiljke.
</t>
  </si>
  <si>
    <t>10</t>
  </si>
  <si>
    <t xml:space="preserve">Svjetiljka zidna, vanjska:
Zidna nadgradna, 230V/IPX5.
</t>
  </si>
  <si>
    <t>Rasvjetna oprema - ukupno:</t>
  </si>
  <si>
    <t>Tk i tv instalacija</t>
  </si>
  <si>
    <t>Svi tk i tv vodovi polažu se u zaštitnim instalacijskim cijevima.</t>
  </si>
  <si>
    <t>Sve tk i tv utičnice prikazane su u poglavlju ''Mikroinstalacijska oprema...'')</t>
  </si>
  <si>
    <t xml:space="preserve">Izrada prespoja na zatečenom priključnom tk vodu koji se nastavljaju koristiti, za izvod na drugoj poziciji.
Nastavljanje vodova izvesti tipskom certificiranom tk spojnicom (kao proizvod LogiLink).
</t>
  </si>
  <si>
    <t>Vodovi (cijevi u posebnim stavkama).</t>
  </si>
  <si>
    <t>UTP Cat. 6.</t>
  </si>
  <si>
    <t>RG7, KOAX 75 OHM, UV otporan.</t>
  </si>
  <si>
    <t xml:space="preserve">Logaritamska DVBT-2 antena za prijem zemaljskih tv programa.
</t>
  </si>
  <si>
    <t xml:space="preserve">Sanacija postojećeg antenskog stupa u dvorištu s južne strane stana.
Uključeno skidanje hrđe te bojanje 1x temeljnom bojom za metal te 2x završnim bijelim lakom za metal. 
</t>
  </si>
  <si>
    <t>Tk i tv instalacija - ukupno:</t>
  </si>
  <si>
    <t>Zajedničke stavke</t>
  </si>
  <si>
    <t>Kod stavki cijevi izraženih u dužnim metrima podrazumijeva se obračun po dužnom metru položene cijevi bez obzira na način polaganja.</t>
  </si>
  <si>
    <t xml:space="preserve">Instalacijska rebrasta termoplastična cijev za teža mehanička opterećenja - ''TICINO'', fiv=20 mm. Postavlja se izravno na sve vodove prije njihovog polaganja u žljebovima u podovima te za vodove slabe struje u žlijebovima u zidovima. </t>
  </si>
  <si>
    <t xml:space="preserve">Ispitivanje ispravnosti i funkcionalnosti te sigurnosti u korištenju izvedenih el. instalacija sa mjerenjem propisanih električnih parametara i  izdavanjem izvještaja o pojedinom ispitivanju.
Izvodi ovlaštena pravna/fizička osoba.
</t>
  </si>
  <si>
    <t>Zajedničke stavke - ukupno:</t>
  </si>
  <si>
    <t>Rekapitulacija:</t>
  </si>
  <si>
    <t>Mikroinstalacijska oprema (sklopke, utičnice...) - ukupno:</t>
  </si>
  <si>
    <t>XII ELEKTROINSTALACIJSKI RADOVI</t>
  </si>
  <si>
    <t>XII UKUPNO ELEKTROTEHNIČKE INSTALACIJE</t>
  </si>
  <si>
    <t xml:space="preserve">Prema slijedećoj specifikaciji nuditi nabavu svjetiljki, ugradnju/sastavljanje i spajanje.
</t>
  </si>
  <si>
    <r>
      <t>Novi razdjelnik stana</t>
    </r>
    <r>
      <rPr>
        <b/>
        <sz val="10"/>
        <rFont val="Arial"/>
        <family val="2"/>
      </rPr>
      <t xml:space="preserve"> Rst, </t>
    </r>
    <r>
      <rPr>
        <sz val="10"/>
        <rFont val="Arial"/>
        <family val="2"/>
      </rPr>
      <t>što uključuje:</t>
    </r>
  </si>
  <si>
    <t xml:space="preserve"> - sve potrebne završne aktivnosti (raspremanje, čišćenje, odnošenje viška i zaostalog materijala na lokalni deponij uključivo i event. naknadu za korištenje deponija).</t>
  </si>
  <si>
    <t>Za event. nepredviđene radove neće se prikazivati posebna stavka, već će se po potrebi isti iskazati tijekom izvođenja.</t>
  </si>
  <si>
    <r>
      <rPr>
        <b/>
        <sz val="10"/>
        <rFont val="Arial"/>
        <family val="2"/>
      </rPr>
      <t>Izolacija sanitarnih prostorija i kuhinje</t>
    </r>
    <r>
      <rPr>
        <sz val="10"/>
        <rFont val="Arial"/>
        <family val="2"/>
      </rPr>
      <t xml:space="preserve">
Izrada hidroizolacije sanitarnih prostorija i dijela zida kuhinje ( dio uz sudoper). Nabava i ugradnja hidroizolacije (tekuća folija).  Hidroizolacija se nanosi kistom, valjkom u dva sloja. Prohodnost hidroizolacije je nakon 3-4 h. Hidroizolacija je otporna na atmosferlije i UV zrake. </t>
    </r>
    <r>
      <rPr>
        <b/>
        <sz val="10"/>
        <rFont val="Arial"/>
        <family val="2"/>
      </rPr>
      <t>Potrošnja 1,5 kg/m² - 1,8 kg/m²</t>
    </r>
    <r>
      <rPr>
        <sz val="10"/>
        <rFont val="Arial"/>
        <family val="2"/>
      </rPr>
      <t>. Izolacija se uzdiže uza zid 20 cm, na mjestu kuhinje do 160 cm, i u cjelokupnoj visini kade (do 200 cm). U kutovima spoja poda i zida te zida i zida postaviti kutnu brtvenu traku.</t>
    </r>
    <r>
      <rPr>
        <sz val="10"/>
        <color indexed="17"/>
        <rFont val="Arial"/>
        <family val="2"/>
      </rPr>
      <t xml:space="preserve">
</t>
    </r>
  </si>
  <si>
    <t>EUR</t>
  </si>
  <si>
    <r>
      <t>TUŠ KADA</t>
    </r>
    <r>
      <rPr>
        <sz val="10"/>
        <rFont val="Arial"/>
        <family val="2"/>
      </rPr>
      <t xml:space="preserve">
Dobava i montaža kupaonske tuš kade od sanitarnog akrila, dimenzije 100x80.  U cijenu uključiti sifon, nogice i oblogu, kao i stakleni paravan L=100cm. U stavku uključena miješalica za kadu s ručnim tušem, s pripadajućim crijevom, držačem i konzolnom šipkom za tuš, sve u krom izradi. Sva oprema srednje kvalitete. U cijenu uključena i sva potrebna brtvljenja sanitrnim silikonom.</t>
    </r>
  </si>
  <si>
    <t>UKUPNA REKAPITULACIJA</t>
  </si>
  <si>
    <t>Izrada, doprema i ugradnja stolarije od PVC profila 
Uključivo: 
- donji horizintalni slijepi profil dimenzije 5/7 cm
- ventus okov - komplet s ručkom za manipulaciju.
Ostakljenje: dvostruko IZO staklo 4/16Ar/c4, ispuna argonom ili jednakovrijednim plinom, s proračunskim dokazom koef. prolaska top.  jednakog ili nižeg od 1,10 W/m²K.                                                                  
 Uz dokumentaciju potrebno je dostaviti uzorak profila i ostakljenja koji također treba odobriti nadzorna osoba.</t>
  </si>
  <si>
    <r>
      <t xml:space="preserve">Dobava i postava gotove </t>
    </r>
    <r>
      <rPr>
        <b/>
        <sz val="10"/>
        <rFont val="Arial"/>
        <family val="2"/>
      </rPr>
      <t>laminirane podne obloge</t>
    </r>
    <r>
      <rPr>
        <sz val="10"/>
        <rFont val="Arial"/>
        <family val="2"/>
      </rPr>
      <t xml:space="preserve">
pojačane otpornosti na vlagu i utjecaje hodanja
/trošenja - gornja klasa laminata komercijalne
namjene, klasa 33, minimalne debljine min 10 mm,
boja po izboru investitora. Gotove laminirane ploče
polažu se suhom postavom bez ljepljenja " klik-klak"
sustavom na sloj odgovarajuće podložne spužvice.
Ploče se polažu na čistu, suhu i ravnu podlogu,
podlogu pripremiti temeljitim čišćenjem i
impregnacijom te kontrolirati vlažnost.U cijenu uključiti
dobavu i postavu odgovarajućih podložnih spužvica te
standardnih kutnih lajsni završno obrađenih kao
laminat (tipski proizvod proizvođača laminata) visine do
50 mm koji se montiraju na zid pomoću odgovarajućih PVC zidnih nosača. Na prijelazu između poda laminata i poda obloženog u keramičke pločice postaviti podnu aluminijsku lajsnu. U stavku uključiti sav potreban materijal i radove.
</t>
    </r>
    <r>
      <rPr>
        <sz val="10"/>
        <color indexed="10"/>
        <rFont val="Arial"/>
        <family val="2"/>
      </rPr>
      <t xml:space="preserve"> </t>
    </r>
  </si>
  <si>
    <r>
      <rPr>
        <sz val="10"/>
        <rFont val="Arial"/>
        <family val="2"/>
      </rPr>
      <t xml:space="preserve">Cijevi  izolirati na slijedeći način:
a) u žljebovima, pod stropom, instalacijskim kanalima i na vidnim mjestima navlakama tipa kao potrebno je izolirati toplinskom izolacijom Armaflex ACE Plus ili jednakovrijedno </t>
    </r>
    <r>
      <rPr>
        <b/>
        <sz val="10"/>
        <rFont val="Arial"/>
        <family val="2"/>
      </rPr>
      <t xml:space="preserve">___________________________, 
</t>
    </r>
    <r>
      <rPr>
        <sz val="10"/>
        <rFont val="Arial"/>
        <family val="2"/>
      </rPr>
      <t>b) u zidu ili podlozi poda izoliraju se s Armacell–Tubolit DG-A izolacijskim cijevima ili jednakovrijedno</t>
    </r>
    <r>
      <rPr>
        <b/>
        <sz val="10"/>
        <rFont val="Arial"/>
        <family val="2"/>
      </rPr>
      <t xml:space="preserve">
_______________________________________.  </t>
    </r>
    <r>
      <rPr>
        <sz val="10"/>
        <rFont val="Arial"/>
        <family val="2"/>
      </rPr>
      <t xml:space="preserve">Minimalna debljina izolacije u mm za profile
DN 15 – DN 40 je d=13 mm, 
za DN 40 – DN 65 d=19 mm,
za DN 65 – DN 125 je d=25 mm. </t>
    </r>
  </si>
</sst>
</file>

<file path=xl/styles.xml><?xml version="1.0" encoding="utf-8"?>
<styleSheet xmlns="http://schemas.openxmlformats.org/spreadsheetml/2006/main">
  <numFmts count="54">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_-* #,##0\ _k_n_-;\-* #,##0\ _k_n_-;_-* &quot;-&quot;\ _k_n_-;_-@_-"/>
    <numFmt numFmtId="171" formatCode="_-* #,##0.00\ _k_n_-;\-* #,##0.00\ _k_n_-;_-* &quot;-&quot;??\ _k_n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kn&quot;\ #,##0;\-&quot;kn&quot;\ #,##0"/>
    <numFmt numFmtId="181" formatCode="&quot;kn&quot;\ #,##0;[Red]\-&quot;kn&quot;\ #,##0"/>
    <numFmt numFmtId="182" formatCode="&quot;kn&quot;\ #,##0.00;\-&quot;kn&quot;\ #,##0.00"/>
    <numFmt numFmtId="183" formatCode="&quot;kn&quot;\ #,##0.00;[Red]\-&quot;kn&quot;\ #,##0.00"/>
    <numFmt numFmtId="184" formatCode="_-&quot;kn&quot;\ * #,##0_-;\-&quot;kn&quot;\ * #,##0_-;_-&quot;kn&quot;\ * &quot;-&quot;_-;_-@_-"/>
    <numFmt numFmtId="185" formatCode="_-&quot;kn&quot;\ * #,##0.00_-;\-&quot;kn&quot;\ * #,##0.00_-;_-&quot;kn&quot;\ * &quot;-&quot;??_-;_-@_-"/>
    <numFmt numFmtId="186" formatCode="#,##0.00\ &quot;kn&quot;"/>
    <numFmt numFmtId="187" formatCode="&quot;Da&quot;;&quot;Da&quot;;&quot;Ne&quot;"/>
    <numFmt numFmtId="188" formatCode="&quot;Istina&quot;;&quot;Istina&quot;;&quot;Laž&quot;"/>
    <numFmt numFmtId="189" formatCode="&quot;Uključeno&quot;;&quot;Uključeno&quot;;&quot;Isključeno&quot;"/>
    <numFmt numFmtId="190" formatCode="&quot;m2&quot;"/>
    <numFmt numFmtId="191" formatCode="#,##0.00_ ;\-#,##0.00\ "/>
    <numFmt numFmtId="192" formatCode="#,##0.0_ ;\-#,##0.0\ "/>
    <numFmt numFmtId="193" formatCode="0.0"/>
    <numFmt numFmtId="194" formatCode="#,##0."/>
    <numFmt numFmtId="195" formatCode="_-* #,##0.0\ &quot;kn&quot;_-;\-* #,##0.0\ &quot;kn&quot;_-;_-* &quot;-&quot;??\ &quot;kn&quot;_-;_-@_-"/>
    <numFmt numFmtId="196" formatCode="_-* #,##0\ &quot;kn&quot;_-;\-* #,##0\ &quot;kn&quot;_-;_-* &quot;-&quot;??\ &quot;kn&quot;_-;_-@_-"/>
    <numFmt numFmtId="197" formatCode="#,##0.0"/>
    <numFmt numFmtId="198" formatCode="&quot;St.&quot;0.0"/>
    <numFmt numFmtId="199" formatCode="&quot;St.&quot;0.#"/>
    <numFmt numFmtId="200" formatCode="&quot;St.&quot;0"/>
    <numFmt numFmtId="201" formatCode="_-* #,##0.00\ [$€-1]_-;\-* #,##0.00\ [$€-1]_-;_-* &quot;-&quot;??\ [$€-1]_-"/>
    <numFmt numFmtId="202" formatCode="&quot;Yes&quot;;&quot;Yes&quot;;&quot;No&quot;"/>
    <numFmt numFmtId="203" formatCode="&quot;True&quot;;&quot;True&quot;;&quot;False&quot;"/>
    <numFmt numFmtId="204" formatCode="&quot;On&quot;;&quot;On&quot;;&quot;Off&quot;"/>
    <numFmt numFmtId="205" formatCode="[$€-2]\ #,##0.00_);[Red]\([$€-2]\ #,##0.00\)"/>
    <numFmt numFmtId="206" formatCode="0.00;[Red]0.00"/>
    <numFmt numFmtId="207" formatCode="0.00_ ;\-0.00\ "/>
    <numFmt numFmtId="208" formatCode="0.00_ ;[Red]\-0.00\ "/>
    <numFmt numFmtId="209" formatCode="#,##0.00_ ;[Red]\-#,##0.00\ "/>
  </numFmts>
  <fonts count="80">
    <font>
      <sz val="12"/>
      <name val="Times New Roman"/>
      <family val="0"/>
    </font>
    <font>
      <u val="single"/>
      <sz val="9"/>
      <color indexed="12"/>
      <name val="Times New Roman"/>
      <family val="1"/>
    </font>
    <font>
      <u val="single"/>
      <sz val="9"/>
      <color indexed="36"/>
      <name val="Times New Roman"/>
      <family val="1"/>
    </font>
    <font>
      <sz val="10"/>
      <name val="Arial"/>
      <family val="2"/>
    </font>
    <font>
      <b/>
      <sz val="10"/>
      <name val="Arial"/>
      <family val="2"/>
    </font>
    <font>
      <u val="single"/>
      <sz val="10"/>
      <name val="Arial"/>
      <family val="2"/>
    </font>
    <font>
      <sz val="12"/>
      <name val="Arial"/>
      <family val="2"/>
    </font>
    <font>
      <b/>
      <sz val="14"/>
      <name val="Arial"/>
      <family val="2"/>
    </font>
    <font>
      <sz val="11"/>
      <name val="Arial"/>
      <family val="2"/>
    </font>
    <font>
      <b/>
      <sz val="12"/>
      <name val="Arial"/>
      <family val="2"/>
    </font>
    <font>
      <b/>
      <u val="single"/>
      <sz val="10"/>
      <name val="Arial"/>
      <family val="2"/>
    </font>
    <font>
      <sz val="8"/>
      <name val="Arial"/>
      <family val="2"/>
    </font>
    <font>
      <sz val="10"/>
      <color indexed="17"/>
      <name val="Arial"/>
      <family val="2"/>
    </font>
    <font>
      <sz val="10"/>
      <name val="Calibri"/>
      <family val="2"/>
    </font>
    <font>
      <sz val="10"/>
      <color indexed="10"/>
      <name val="Arial"/>
      <family val="2"/>
    </font>
    <font>
      <sz val="9"/>
      <name val="Arial"/>
      <family val="2"/>
    </font>
    <font>
      <b/>
      <sz val="9"/>
      <name val="Arial"/>
      <family val="2"/>
    </font>
    <font>
      <sz val="10"/>
      <name val="Helv"/>
      <family val="0"/>
    </font>
    <font>
      <i/>
      <sz val="10"/>
      <name val="Arial"/>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12"/>
      <color indexed="17"/>
      <name val="Arial"/>
      <family val="2"/>
    </font>
    <font>
      <sz val="10"/>
      <color indexed="62"/>
      <name val="Arial"/>
      <family val="2"/>
    </font>
    <font>
      <b/>
      <sz val="10"/>
      <color indexed="17"/>
      <name val="Arial"/>
      <family val="2"/>
    </font>
    <font>
      <sz val="10"/>
      <color indexed="51"/>
      <name val="Arial"/>
      <family val="2"/>
    </font>
    <font>
      <sz val="10"/>
      <color indexed="60"/>
      <name val="Arial"/>
      <family val="2"/>
    </font>
    <font>
      <b/>
      <sz val="10"/>
      <color indexed="60"/>
      <name val="Arial"/>
      <family val="2"/>
    </font>
    <font>
      <sz val="10"/>
      <color indexed="22"/>
      <name val="Arial"/>
      <family val="2"/>
    </font>
    <font>
      <b/>
      <sz val="10"/>
      <color indexed="8"/>
      <name val="Arial"/>
      <family val="2"/>
    </font>
    <font>
      <sz val="10"/>
      <color indexed="8"/>
      <name val="Arial"/>
      <family val="2"/>
    </font>
    <font>
      <sz val="12"/>
      <color indexed="8"/>
      <name val="Times New Roman"/>
      <family val="0"/>
    </font>
    <font>
      <sz val="9"/>
      <color indexed="8"/>
      <name val="Times New Roman"/>
      <family val="0"/>
    </font>
    <font>
      <i/>
      <sz val="12"/>
      <color indexed="8"/>
      <name val="Times New Roman"/>
      <family val="0"/>
    </font>
    <font>
      <sz val="12"/>
      <color indexed="8"/>
      <name val="Symbol"/>
      <family val="0"/>
    </font>
    <font>
      <vertAlign val="superscript"/>
      <sz val="10"/>
      <color indexed="8"/>
      <name val="Times New Roman"/>
      <family val="0"/>
    </font>
    <font>
      <sz val="10"/>
      <color indexed="8"/>
      <name val="Times New Roman"/>
      <family val="0"/>
    </font>
    <font>
      <i/>
      <sz val="10"/>
      <color indexed="8"/>
      <name val="Times New Roma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B050"/>
      <name val="Arial"/>
      <family val="2"/>
    </font>
    <font>
      <sz val="12"/>
      <color rgb="FF00B050"/>
      <name val="Arial"/>
      <family val="2"/>
    </font>
    <font>
      <sz val="10"/>
      <color theme="4" tint="-0.24997000396251678"/>
      <name val="Arial"/>
      <family val="2"/>
    </font>
    <font>
      <b/>
      <sz val="10"/>
      <color rgb="FF00B050"/>
      <name val="Arial"/>
      <family val="2"/>
    </font>
    <font>
      <sz val="10"/>
      <color rgb="FFFF0000"/>
      <name val="Arial"/>
      <family val="2"/>
    </font>
    <font>
      <sz val="10"/>
      <color rgb="FFFFC000"/>
      <name val="Arial"/>
      <family val="2"/>
    </font>
    <font>
      <sz val="10"/>
      <color rgb="FFC00000"/>
      <name val="Arial"/>
      <family val="2"/>
    </font>
    <font>
      <b/>
      <sz val="10"/>
      <color rgb="FFC00000"/>
      <name val="Arial"/>
      <family val="2"/>
    </font>
    <font>
      <sz val="10"/>
      <color theme="0" tint="-0.04997999966144562"/>
      <name val="Arial"/>
      <family val="2"/>
    </font>
    <font>
      <b/>
      <sz val="10"/>
      <color theme="1"/>
      <name val="Arial"/>
      <family val="2"/>
    </font>
    <font>
      <sz val="10"/>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color theme="0" tint="-0.1499900072813034"/>
      </left>
      <right style="thin">
        <color theme="0" tint="-0.1499900072813034"/>
      </right>
      <top style="thin">
        <color theme="0" tint="-0.1499900072813034"/>
      </top>
      <bottom style="thin">
        <color theme="0" tint="-0.1499900072813034"/>
      </bottom>
    </border>
    <border>
      <left>
        <color indexed="63"/>
      </left>
      <right>
        <color indexed="63"/>
      </right>
      <top style="thin">
        <color theme="0" tint="-0.1499900072813034"/>
      </top>
      <bottom style="thin">
        <color theme="0" tint="-0.1499900072813034"/>
      </bottom>
    </border>
    <border>
      <left style="thin">
        <color theme="0" tint="-0.1499900072813034"/>
      </left>
      <right>
        <color indexed="63"/>
      </right>
      <top>
        <color indexed="63"/>
      </top>
      <bottom>
        <color indexed="63"/>
      </bottom>
    </border>
    <border>
      <left>
        <color indexed="63"/>
      </left>
      <right style="thin">
        <color theme="0" tint="-0.1499900072813034"/>
      </right>
      <top>
        <color indexed="63"/>
      </top>
      <bottom>
        <color indexed="63"/>
      </bottom>
    </border>
    <border>
      <left style="thin">
        <color theme="0" tint="-0.1499900072813034"/>
      </left>
      <right>
        <color indexed="63"/>
      </right>
      <top style="thin">
        <color theme="0" tint="-0.1499900072813034"/>
      </top>
      <bottom style="thin">
        <color theme="0" tint="-0.1499900072813034"/>
      </bottom>
    </border>
    <border>
      <left>
        <color indexed="63"/>
      </left>
      <right>
        <color indexed="63"/>
      </right>
      <top>
        <color indexed="63"/>
      </top>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171" fontId="0" fillId="0" borderId="0" applyFont="0" applyFill="0" applyBorder="0" applyAlignment="0" applyProtection="0"/>
    <xf numFmtId="170"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201" fontId="0" fillId="0" borderId="0" applyFont="0" applyFill="0" applyBorder="0" applyAlignment="0" applyProtection="0"/>
    <xf numFmtId="0" fontId="57" fillId="0" borderId="0" applyNumberFormat="0" applyFill="0" applyBorder="0" applyAlignment="0" applyProtection="0"/>
    <xf numFmtId="0" fontId="2"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1"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3" fillId="0" borderId="0">
      <alignment/>
      <protection/>
    </xf>
    <xf numFmtId="0" fontId="17" fillId="0" borderId="0">
      <alignment/>
      <protection/>
    </xf>
    <xf numFmtId="0" fontId="3"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17" fillId="0" borderId="0">
      <alignment/>
      <protection/>
    </xf>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258">
    <xf numFmtId="0" fontId="0" fillId="0" borderId="0" xfId="0" applyAlignment="1">
      <alignment/>
    </xf>
    <xf numFmtId="0" fontId="3" fillId="0" borderId="0" xfId="0" applyFont="1" applyAlignment="1">
      <alignment horizontal="left" vertical="justify"/>
    </xf>
    <xf numFmtId="0" fontId="4" fillId="0" borderId="0" xfId="0" applyFont="1" applyAlignment="1">
      <alignment vertical="justify" wrapText="1"/>
    </xf>
    <xf numFmtId="0" fontId="3" fillId="0" borderId="0" xfId="0" applyFont="1" applyAlignment="1">
      <alignment vertical="justify"/>
    </xf>
    <xf numFmtId="0" fontId="4" fillId="0" borderId="0" xfId="0" applyFont="1" applyAlignment="1">
      <alignment vertical="justify"/>
    </xf>
    <xf numFmtId="0" fontId="5" fillId="0" borderId="0" xfId="0" applyFont="1" applyAlignment="1">
      <alignment vertical="justify"/>
    </xf>
    <xf numFmtId="0" fontId="6" fillId="0" borderId="0" xfId="0" applyFont="1" applyAlignment="1">
      <alignment vertical="justify"/>
    </xf>
    <xf numFmtId="0" fontId="3" fillId="0" borderId="0" xfId="0" applyNumberFormat="1" applyFont="1" applyAlignment="1">
      <alignment vertical="justify" wrapText="1"/>
    </xf>
    <xf numFmtId="200" fontId="3" fillId="0" borderId="0" xfId="0" applyNumberFormat="1" applyFont="1" applyAlignment="1">
      <alignment vertical="justify"/>
    </xf>
    <xf numFmtId="0" fontId="3" fillId="0" borderId="0" xfId="0" applyFont="1" applyAlignment="1">
      <alignment horizontal="center" vertical="justify"/>
    </xf>
    <xf numFmtId="0" fontId="3" fillId="0" borderId="0" xfId="0" applyFont="1" applyAlignment="1">
      <alignment/>
    </xf>
    <xf numFmtId="4" fontId="3" fillId="0" borderId="0" xfId="0" applyNumberFormat="1" applyFont="1" applyAlignment="1">
      <alignment horizontal="center" vertical="justify" wrapText="1"/>
    </xf>
    <xf numFmtId="0" fontId="3" fillId="0" borderId="0" xfId="0" applyFont="1" applyAlignment="1">
      <alignment horizontal="right" vertical="justify"/>
    </xf>
    <xf numFmtId="4" fontId="8" fillId="0" borderId="0" xfId="0" applyNumberFormat="1" applyFont="1" applyAlignment="1">
      <alignment horizontal="right" wrapText="1"/>
    </xf>
    <xf numFmtId="0" fontId="3" fillId="0" borderId="0" xfId="0" applyFont="1" applyAlignment="1">
      <alignment vertical="justify"/>
    </xf>
    <xf numFmtId="9" fontId="3" fillId="0" borderId="0" xfId="0" applyNumberFormat="1" applyFont="1" applyAlignment="1">
      <alignment vertical="justify" wrapText="1"/>
    </xf>
    <xf numFmtId="200" fontId="4" fillId="0" borderId="0" xfId="0" applyNumberFormat="1" applyFont="1" applyAlignment="1">
      <alignment vertical="justify"/>
    </xf>
    <xf numFmtId="0" fontId="9" fillId="0" borderId="0" xfId="0" applyFont="1" applyAlignment="1">
      <alignment vertical="justify"/>
    </xf>
    <xf numFmtId="44" fontId="3" fillId="0" borderId="0" xfId="44" applyFont="1" applyAlignment="1">
      <alignment vertical="justify"/>
    </xf>
    <xf numFmtId="200" fontId="3" fillId="0" borderId="0" xfId="0" applyNumberFormat="1" applyFont="1" applyAlignment="1">
      <alignment horizontal="left" vertical="justify"/>
    </xf>
    <xf numFmtId="0" fontId="3" fillId="0" borderId="0" xfId="0" applyFont="1" applyAlignment="1">
      <alignment vertical="justify" wrapText="1"/>
    </xf>
    <xf numFmtId="0" fontId="4" fillId="0" borderId="0" xfId="0" applyFont="1" applyAlignment="1">
      <alignment vertical="justify" wrapText="1"/>
    </xf>
    <xf numFmtId="0" fontId="3" fillId="0" borderId="0" xfId="0" applyFont="1" applyFill="1" applyAlignment="1">
      <alignment vertical="justify"/>
    </xf>
    <xf numFmtId="4" fontId="3" fillId="0" borderId="0" xfId="0" applyNumberFormat="1" applyFont="1" applyFill="1" applyAlignment="1">
      <alignment horizontal="center" vertical="justify" wrapText="1"/>
    </xf>
    <xf numFmtId="0" fontId="6" fillId="0" borderId="0" xfId="0" applyFont="1" applyFill="1" applyAlignment="1">
      <alignment vertical="justify"/>
    </xf>
    <xf numFmtId="0" fontId="69" fillId="0" borderId="0" xfId="0" applyFont="1" applyAlignment="1">
      <alignment vertical="justify"/>
    </xf>
    <xf numFmtId="0" fontId="70" fillId="0" borderId="0" xfId="0" applyFont="1" applyAlignment="1">
      <alignment vertical="justify"/>
    </xf>
    <xf numFmtId="0" fontId="4" fillId="0" borderId="0" xfId="0" applyFont="1" applyFill="1" applyAlignment="1">
      <alignment vertical="justify"/>
    </xf>
    <xf numFmtId="0" fontId="3" fillId="0" borderId="0" xfId="0" applyFont="1" applyFill="1" applyAlignment="1">
      <alignment/>
    </xf>
    <xf numFmtId="0" fontId="3" fillId="0" borderId="0" xfId="0" applyNumberFormat="1" applyFont="1" applyFill="1" applyAlignment="1">
      <alignment vertical="justify" wrapText="1"/>
    </xf>
    <xf numFmtId="0" fontId="3" fillId="0" borderId="0" xfId="0" applyFont="1" applyAlignment="1">
      <alignment vertical="justify" wrapText="1"/>
    </xf>
    <xf numFmtId="0" fontId="71" fillId="0" borderId="0" xfId="0" applyFont="1" applyAlignment="1">
      <alignment vertical="justify"/>
    </xf>
    <xf numFmtId="200" fontId="71" fillId="0" borderId="0" xfId="0" applyNumberFormat="1" applyFont="1" applyAlignment="1">
      <alignment vertical="justify"/>
    </xf>
    <xf numFmtId="0" fontId="3" fillId="0" borderId="0" xfId="0" applyNumberFormat="1" applyFont="1" applyAlignment="1">
      <alignment vertical="justify" wrapText="1"/>
    </xf>
    <xf numFmtId="0" fontId="4" fillId="0" borderId="0" xfId="0" applyFont="1" applyAlignment="1">
      <alignment vertical="justify"/>
    </xf>
    <xf numFmtId="0" fontId="10" fillId="0" borderId="0" xfId="0" applyFont="1" applyAlignment="1">
      <alignment vertical="justify"/>
    </xf>
    <xf numFmtId="4" fontId="3" fillId="0" borderId="0" xfId="0" applyNumberFormat="1" applyFont="1" applyAlignment="1">
      <alignment horizontal="center" vertical="justify" wrapText="1"/>
    </xf>
    <xf numFmtId="0" fontId="3" fillId="0" borderId="0" xfId="0" applyNumberFormat="1" applyFont="1" applyAlignment="1">
      <alignment vertical="justify"/>
    </xf>
    <xf numFmtId="200" fontId="3" fillId="0" borderId="0" xfId="0" applyNumberFormat="1" applyFont="1" applyFill="1" applyAlignment="1">
      <alignment vertical="justify"/>
    </xf>
    <xf numFmtId="0" fontId="4" fillId="0" borderId="0" xfId="0" applyFont="1" applyFill="1" applyAlignment="1">
      <alignment horizontal="left" vertical="justify" wrapText="1"/>
    </xf>
    <xf numFmtId="0" fontId="72" fillId="0" borderId="0" xfId="0" applyFont="1" applyFill="1" applyAlignment="1">
      <alignment vertical="justify"/>
    </xf>
    <xf numFmtId="0" fontId="69" fillId="0" borderId="0" xfId="0" applyFont="1" applyAlignment="1">
      <alignment vertical="justify"/>
    </xf>
    <xf numFmtId="0" fontId="3" fillId="0" borderId="0" xfId="0" applyFont="1" applyFill="1" applyAlignment="1">
      <alignment horizontal="justify"/>
    </xf>
    <xf numFmtId="0" fontId="3" fillId="0" borderId="10" xfId="0" applyFont="1" applyBorder="1" applyAlignment="1">
      <alignment vertical="justify"/>
    </xf>
    <xf numFmtId="0" fontId="4" fillId="33" borderId="10" xfId="0" applyFont="1" applyFill="1" applyBorder="1" applyAlignment="1">
      <alignment vertical="justify"/>
    </xf>
    <xf numFmtId="0" fontId="3" fillId="0" borderId="11" xfId="0" applyFont="1" applyBorder="1" applyAlignment="1">
      <alignment vertical="justify"/>
    </xf>
    <xf numFmtId="0" fontId="3" fillId="0" borderId="10" xfId="0" applyFont="1" applyBorder="1" applyAlignment="1">
      <alignment horizontal="center" vertical="justify"/>
    </xf>
    <xf numFmtId="0" fontId="3" fillId="0" borderId="12" xfId="0" applyFont="1" applyBorder="1" applyAlignment="1">
      <alignment horizontal="right" vertical="justify"/>
    </xf>
    <xf numFmtId="0" fontId="4" fillId="0" borderId="10" xfId="0" applyFont="1" applyBorder="1" applyAlignment="1">
      <alignment vertical="justify"/>
    </xf>
    <xf numFmtId="0" fontId="4" fillId="0" borderId="0" xfId="0" applyFont="1" applyAlignment="1">
      <alignment vertical="center" wrapText="1"/>
    </xf>
    <xf numFmtId="4" fontId="8" fillId="0" borderId="10" xfId="0" applyNumberFormat="1" applyFont="1" applyBorder="1" applyAlignment="1">
      <alignment horizontal="right" wrapText="1"/>
    </xf>
    <xf numFmtId="4" fontId="3" fillId="0" borderId="0" xfId="0" applyNumberFormat="1" applyFont="1" applyFill="1" applyAlignment="1">
      <alignment horizontal="right" vertical="justify"/>
    </xf>
    <xf numFmtId="0" fontId="4" fillId="0" borderId="10" xfId="0" applyFont="1" applyFill="1" applyBorder="1" applyAlignment="1">
      <alignment vertical="justify"/>
    </xf>
    <xf numFmtId="0" fontId="73" fillId="0" borderId="10" xfId="0" applyFont="1" applyFill="1" applyBorder="1" applyAlignment="1">
      <alignment vertical="justify"/>
    </xf>
    <xf numFmtId="4" fontId="3" fillId="0" borderId="0" xfId="0" applyNumberFormat="1" applyFont="1" applyAlignment="1">
      <alignment horizontal="center" vertical="justify"/>
    </xf>
    <xf numFmtId="4" fontId="3" fillId="0" borderId="0" xfId="0" applyNumberFormat="1" applyFont="1" applyAlignment="1">
      <alignment horizontal="right" vertical="justify"/>
    </xf>
    <xf numFmtId="9" fontId="73" fillId="0" borderId="0" xfId="0" applyNumberFormat="1" applyFont="1" applyAlignment="1">
      <alignment vertical="justify" wrapText="1"/>
    </xf>
    <xf numFmtId="200" fontId="3" fillId="0" borderId="0" xfId="0" applyNumberFormat="1" applyFont="1" applyFill="1" applyAlignment="1">
      <alignment horizontal="left" vertical="justify"/>
    </xf>
    <xf numFmtId="0" fontId="4" fillId="0" borderId="0" xfId="0" applyFont="1" applyFill="1" applyAlignment="1">
      <alignment vertical="center" wrapText="1"/>
    </xf>
    <xf numFmtId="9" fontId="3" fillId="0" borderId="0" xfId="0" applyNumberFormat="1" applyFont="1" applyFill="1" applyAlignment="1">
      <alignment vertical="justify" wrapText="1"/>
    </xf>
    <xf numFmtId="0" fontId="3" fillId="0" borderId="0" xfId="0" applyFont="1" applyFill="1" applyAlignment="1">
      <alignment vertical="justify" wrapText="1"/>
    </xf>
    <xf numFmtId="0" fontId="3" fillId="0" borderId="0" xfId="0" applyFont="1" applyBorder="1" applyAlignment="1">
      <alignment vertical="justify"/>
    </xf>
    <xf numFmtId="0" fontId="4" fillId="33" borderId="11" xfId="0" applyFont="1" applyFill="1" applyBorder="1" applyAlignment="1">
      <alignment vertical="justify"/>
    </xf>
    <xf numFmtId="0" fontId="4" fillId="0" borderId="0" xfId="0" applyFont="1" applyFill="1" applyBorder="1" applyAlignment="1">
      <alignment vertical="justify"/>
    </xf>
    <xf numFmtId="0" fontId="4" fillId="0" borderId="0" xfId="0" applyNumberFormat="1" applyFont="1" applyAlignment="1">
      <alignment vertical="justify"/>
    </xf>
    <xf numFmtId="0" fontId="69" fillId="0" borderId="0" xfId="0" applyFont="1" applyAlignment="1">
      <alignment vertical="justify"/>
    </xf>
    <xf numFmtId="0" fontId="3" fillId="0" borderId="0" xfId="0" applyNumberFormat="1" applyFont="1" applyFill="1" applyAlignment="1">
      <alignment vertical="justify"/>
    </xf>
    <xf numFmtId="0" fontId="4" fillId="0" borderId="0" xfId="0" applyNumberFormat="1" applyFont="1" applyFill="1" applyAlignment="1">
      <alignment vertical="justify"/>
    </xf>
    <xf numFmtId="0" fontId="73" fillId="0" borderId="0" xfId="0" applyNumberFormat="1" applyFont="1" applyFill="1" applyAlignment="1">
      <alignment vertical="justify" wrapText="1"/>
    </xf>
    <xf numFmtId="4" fontId="73" fillId="0" borderId="0" xfId="0" applyNumberFormat="1" applyFont="1" applyFill="1" applyAlignment="1">
      <alignment horizontal="center" vertical="justify" wrapText="1"/>
    </xf>
    <xf numFmtId="0" fontId="3" fillId="0" borderId="0" xfId="0" applyNumberFormat="1" applyFont="1" applyFill="1" applyAlignment="1">
      <alignment wrapText="1"/>
    </xf>
    <xf numFmtId="4" fontId="3" fillId="0" borderId="0" xfId="0" applyNumberFormat="1" applyFont="1" applyFill="1" applyAlignment="1">
      <alignment horizontal="center" wrapText="1"/>
    </xf>
    <xf numFmtId="4" fontId="3" fillId="0" borderId="0" xfId="0" applyNumberFormat="1" applyFont="1" applyAlignment="1">
      <alignment horizontal="center" wrapText="1"/>
    </xf>
    <xf numFmtId="0" fontId="3" fillId="0" borderId="0" xfId="0" applyFont="1" applyAlignment="1">
      <alignment vertical="center" wrapText="1"/>
    </xf>
    <xf numFmtId="0" fontId="3" fillId="0" borderId="0" xfId="0" applyFont="1" applyAlignment="1">
      <alignment/>
    </xf>
    <xf numFmtId="200" fontId="71" fillId="0" borderId="11" xfId="0" applyNumberFormat="1" applyFont="1" applyFill="1" applyBorder="1" applyAlignment="1">
      <alignment vertical="justify"/>
    </xf>
    <xf numFmtId="0" fontId="73" fillId="0" borderId="0" xfId="0" applyFont="1" applyFill="1" applyBorder="1" applyAlignment="1">
      <alignment vertical="justify"/>
    </xf>
    <xf numFmtId="200" fontId="3" fillId="0" borderId="0" xfId="0" applyNumberFormat="1" applyFont="1" applyBorder="1" applyAlignment="1">
      <alignment vertical="justify"/>
    </xf>
    <xf numFmtId="0" fontId="72" fillId="0" borderId="0" xfId="0" applyFont="1" applyFill="1" applyAlignment="1">
      <alignment vertical="justify" wrapText="1"/>
    </xf>
    <xf numFmtId="0" fontId="4" fillId="0" borderId="0" xfId="0" applyFont="1" applyFill="1" applyBorder="1" applyAlignment="1">
      <alignment vertical="justify" wrapText="1"/>
    </xf>
    <xf numFmtId="0" fontId="74" fillId="0" borderId="0" xfId="0" applyNumberFormat="1" applyFont="1" applyFill="1" applyAlignment="1">
      <alignment vertical="justify" wrapText="1"/>
    </xf>
    <xf numFmtId="4" fontId="74" fillId="0" borderId="0" xfId="0" applyNumberFormat="1" applyFont="1" applyFill="1" applyAlignment="1">
      <alignment horizontal="center" vertical="justify" wrapText="1"/>
    </xf>
    <xf numFmtId="200" fontId="74" fillId="0" borderId="0" xfId="0" applyNumberFormat="1" applyFont="1" applyFill="1" applyAlignment="1">
      <alignment vertical="justify"/>
    </xf>
    <xf numFmtId="0" fontId="3" fillId="0" borderId="0" xfId="0" applyNumberFormat="1" applyFont="1" applyBorder="1" applyAlignment="1">
      <alignment vertical="justify" wrapText="1"/>
    </xf>
    <xf numFmtId="4" fontId="3" fillId="0" borderId="0" xfId="0" applyNumberFormat="1" applyFont="1" applyBorder="1" applyAlignment="1">
      <alignment horizontal="center" vertical="justify" wrapText="1"/>
    </xf>
    <xf numFmtId="200" fontId="3" fillId="0" borderId="0" xfId="0" applyNumberFormat="1" applyFont="1" applyFill="1" applyBorder="1" applyAlignment="1">
      <alignment vertical="justify"/>
    </xf>
    <xf numFmtId="0" fontId="4" fillId="0" borderId="0" xfId="0" applyFont="1" applyFill="1" applyBorder="1" applyAlignment="1">
      <alignment vertical="center" wrapText="1"/>
    </xf>
    <xf numFmtId="0" fontId="3" fillId="0" borderId="0" xfId="0" applyNumberFormat="1" applyFont="1" applyFill="1" applyBorder="1" applyAlignment="1">
      <alignment vertical="justify" wrapText="1"/>
    </xf>
    <xf numFmtId="4" fontId="3" fillId="0" borderId="0" xfId="0" applyNumberFormat="1" applyFont="1" applyFill="1" applyBorder="1" applyAlignment="1">
      <alignment horizontal="center" vertical="justify" wrapText="1"/>
    </xf>
    <xf numFmtId="0" fontId="3" fillId="0" borderId="0" xfId="0" applyFont="1" applyFill="1" applyAlignment="1">
      <alignment horizontal="left" vertical="justify"/>
    </xf>
    <xf numFmtId="0" fontId="73" fillId="0" borderId="0" xfId="0" applyNumberFormat="1" applyFont="1" applyAlignment="1">
      <alignment vertical="justify" wrapText="1"/>
    </xf>
    <xf numFmtId="0" fontId="4" fillId="0" borderId="0" xfId="0" applyFont="1" applyFill="1" applyAlignment="1">
      <alignment horizontal="left" vertical="top" wrapText="1"/>
    </xf>
    <xf numFmtId="0" fontId="3" fillId="0" borderId="0" xfId="0" applyFont="1" applyFill="1" applyAlignment="1">
      <alignment wrapText="1"/>
    </xf>
    <xf numFmtId="0" fontId="3" fillId="0" borderId="0" xfId="0" applyFont="1" applyFill="1" applyAlignment="1">
      <alignment vertical="top" wrapText="1"/>
    </xf>
    <xf numFmtId="0" fontId="4" fillId="0" borderId="0" xfId="0" applyFont="1" applyFill="1" applyAlignment="1">
      <alignment vertical="top" wrapText="1"/>
    </xf>
    <xf numFmtId="4" fontId="3" fillId="0" borderId="0" xfId="0" applyNumberFormat="1" applyFont="1" applyAlignment="1">
      <alignment horizontal="center"/>
    </xf>
    <xf numFmtId="0" fontId="3" fillId="0" borderId="0" xfId="0" applyFont="1" applyAlignment="1">
      <alignment vertical="top" wrapText="1"/>
    </xf>
    <xf numFmtId="0" fontId="3" fillId="0" borderId="0" xfId="0" applyNumberFormat="1" applyFont="1" applyFill="1" applyAlignment="1">
      <alignment vertical="top" wrapText="1"/>
    </xf>
    <xf numFmtId="0" fontId="4" fillId="0" borderId="0" xfId="0" applyFont="1" applyAlignment="1">
      <alignment vertical="top" wrapText="1"/>
    </xf>
    <xf numFmtId="0" fontId="3" fillId="0" borderId="0" xfId="0" applyFont="1" applyFill="1" applyBorder="1" applyAlignment="1">
      <alignment vertical="justify" wrapText="1"/>
    </xf>
    <xf numFmtId="0" fontId="4" fillId="0" borderId="0" xfId="0" applyFont="1" applyFill="1" applyBorder="1" applyAlignment="1">
      <alignment vertical="top" wrapText="1"/>
    </xf>
    <xf numFmtId="0" fontId="3" fillId="0" borderId="0" xfId="0" applyFont="1" applyAlignment="1">
      <alignment wrapText="1"/>
    </xf>
    <xf numFmtId="0" fontId="73" fillId="0" borderId="0" xfId="0" applyFont="1" applyAlignment="1">
      <alignment vertical="justify"/>
    </xf>
    <xf numFmtId="4" fontId="4" fillId="0" borderId="0" xfId="0" applyNumberFormat="1" applyFont="1" applyFill="1" applyBorder="1" applyAlignment="1">
      <alignment horizontal="center" vertical="justify" wrapText="1"/>
    </xf>
    <xf numFmtId="200" fontId="3" fillId="0" borderId="0" xfId="0" applyNumberFormat="1" applyFont="1" applyFill="1" applyAlignment="1">
      <alignment vertical="top"/>
    </xf>
    <xf numFmtId="0" fontId="75" fillId="0" borderId="0" xfId="0" applyFont="1" applyAlignment="1">
      <alignment/>
    </xf>
    <xf numFmtId="0" fontId="5" fillId="0" borderId="0" xfId="0" applyFont="1" applyAlignment="1">
      <alignment/>
    </xf>
    <xf numFmtId="4" fontId="75" fillId="0" borderId="0" xfId="0" applyNumberFormat="1" applyFont="1" applyAlignment="1">
      <alignment/>
    </xf>
    <xf numFmtId="4" fontId="5" fillId="0" borderId="0" xfId="0" applyNumberFormat="1" applyFont="1" applyAlignment="1">
      <alignment/>
    </xf>
    <xf numFmtId="4" fontId="3" fillId="0" borderId="0" xfId="0" applyNumberFormat="1" applyFont="1" applyAlignment="1">
      <alignment/>
    </xf>
    <xf numFmtId="4" fontId="75" fillId="0" borderId="0" xfId="0" applyNumberFormat="1" applyFont="1" applyFill="1" applyAlignment="1">
      <alignment horizontal="center"/>
    </xf>
    <xf numFmtId="4" fontId="75" fillId="0" borderId="0" xfId="0" applyNumberFormat="1" applyFont="1" applyFill="1" applyAlignment="1">
      <alignment/>
    </xf>
    <xf numFmtId="4" fontId="76" fillId="0" borderId="0" xfId="0" applyNumberFormat="1" applyFont="1" applyAlignment="1">
      <alignment/>
    </xf>
    <xf numFmtId="0" fontId="76" fillId="0" borderId="0" xfId="0" applyFont="1" applyAlignment="1">
      <alignment/>
    </xf>
    <xf numFmtId="4" fontId="76" fillId="0" borderId="0" xfId="0" applyNumberFormat="1" applyFont="1" applyAlignment="1">
      <alignment/>
    </xf>
    <xf numFmtId="0" fontId="3" fillId="0" borderId="0" xfId="0" applyNumberFormat="1" applyFont="1" applyAlignment="1">
      <alignment wrapText="1"/>
    </xf>
    <xf numFmtId="0" fontId="3" fillId="0" borderId="0" xfId="0" applyFont="1" applyBorder="1" applyAlignment="1">
      <alignment/>
    </xf>
    <xf numFmtId="0" fontId="76" fillId="0" borderId="0" xfId="0" applyFont="1" applyAlignment="1">
      <alignment/>
    </xf>
    <xf numFmtId="4" fontId="77" fillId="34" borderId="13" xfId="0" applyNumberFormat="1" applyFont="1" applyFill="1" applyBorder="1" applyAlignment="1">
      <alignment/>
    </xf>
    <xf numFmtId="0" fontId="3" fillId="0" borderId="14" xfId="0" applyFont="1" applyBorder="1" applyAlignment="1">
      <alignment vertical="justify" wrapText="1"/>
    </xf>
    <xf numFmtId="0" fontId="3" fillId="0" borderId="15" xfId="0" applyFont="1" applyBorder="1" applyAlignment="1">
      <alignment vertical="justify"/>
    </xf>
    <xf numFmtId="200" fontId="3" fillId="0" borderId="16" xfId="0" applyNumberFormat="1" applyFont="1" applyBorder="1" applyAlignment="1">
      <alignment vertical="justify"/>
    </xf>
    <xf numFmtId="0" fontId="78" fillId="33" borderId="17" xfId="0" applyFont="1" applyFill="1" applyBorder="1" applyAlignment="1">
      <alignment vertical="justify"/>
    </xf>
    <xf numFmtId="0" fontId="78" fillId="34" borderId="13" xfId="0" applyFont="1" applyFill="1" applyBorder="1" applyAlignment="1">
      <alignment vertical="justify"/>
    </xf>
    <xf numFmtId="49" fontId="15" fillId="0" borderId="0" xfId="0" applyNumberFormat="1" applyFont="1" applyAlignment="1">
      <alignment horizontal="right" vertical="top"/>
    </xf>
    <xf numFmtId="49" fontId="16" fillId="0" borderId="0" xfId="0" applyNumberFormat="1" applyFont="1" applyAlignment="1">
      <alignment horizontal="right" vertical="top"/>
    </xf>
    <xf numFmtId="49" fontId="15" fillId="0" borderId="0" xfId="59" applyNumberFormat="1" applyFont="1" applyAlignment="1" quotePrefix="1">
      <alignment horizontal="right" vertical="top"/>
      <protection/>
    </xf>
    <xf numFmtId="49" fontId="15" fillId="0" borderId="0" xfId="59" applyNumberFormat="1" applyFont="1" applyAlignment="1">
      <alignment horizontal="right" vertical="top"/>
      <protection/>
    </xf>
    <xf numFmtId="49" fontId="15" fillId="0" borderId="18" xfId="0" applyNumberFormat="1" applyFont="1" applyBorder="1" applyAlignment="1">
      <alignment horizontal="right" vertical="top"/>
    </xf>
    <xf numFmtId="49" fontId="15" fillId="0" borderId="0" xfId="60" applyNumberFormat="1" applyFont="1" applyAlignment="1">
      <alignment horizontal="right" vertical="top"/>
      <protection/>
    </xf>
    <xf numFmtId="0" fontId="15" fillId="0" borderId="0" xfId="64" applyFont="1">
      <alignment/>
      <protection/>
    </xf>
    <xf numFmtId="49" fontId="15" fillId="0" borderId="0" xfId="64" applyNumberFormat="1" applyFont="1" applyAlignment="1">
      <alignment horizontal="right" vertical="top"/>
      <protection/>
    </xf>
    <xf numFmtId="49" fontId="15" fillId="0" borderId="0" xfId="60" applyNumberFormat="1" applyFont="1">
      <alignment/>
      <protection/>
    </xf>
    <xf numFmtId="49" fontId="15" fillId="0" borderId="0" xfId="64" applyNumberFormat="1" applyFont="1">
      <alignment/>
      <protection/>
    </xf>
    <xf numFmtId="49" fontId="15" fillId="0" borderId="0" xfId="0" applyNumberFormat="1" applyFont="1" applyAlignment="1">
      <alignment/>
    </xf>
    <xf numFmtId="49" fontId="15" fillId="0" borderId="18" xfId="0" applyNumberFormat="1" applyFont="1" applyBorder="1" applyAlignment="1">
      <alignment/>
    </xf>
    <xf numFmtId="49" fontId="15" fillId="0" borderId="0" xfId="0" applyNumberFormat="1" applyFont="1" applyAlignment="1">
      <alignment horizontal="right" vertical="top"/>
    </xf>
    <xf numFmtId="49" fontId="15" fillId="0" borderId="0" xfId="0" applyNumberFormat="1" applyFont="1" applyAlignment="1">
      <alignment/>
    </xf>
    <xf numFmtId="200" fontId="3" fillId="0" borderId="0" xfId="0" applyNumberFormat="1" applyFont="1" applyBorder="1" applyAlignment="1">
      <alignment vertical="justify"/>
    </xf>
    <xf numFmtId="0" fontId="18" fillId="0" borderId="13" xfId="0" applyFont="1" applyBorder="1" applyAlignment="1">
      <alignment/>
    </xf>
    <xf numFmtId="0" fontId="4" fillId="0" borderId="0" xfId="0" applyFont="1" applyAlignment="1">
      <alignment/>
    </xf>
    <xf numFmtId="4" fontId="4" fillId="0" borderId="0" xfId="0" applyNumberFormat="1" applyFont="1" applyAlignment="1">
      <alignment/>
    </xf>
    <xf numFmtId="0" fontId="75" fillId="0" borderId="0" xfId="0" applyFont="1" applyAlignment="1">
      <alignment/>
    </xf>
    <xf numFmtId="4" fontId="3" fillId="0" borderId="0" xfId="0" applyNumberFormat="1" applyFont="1" applyAlignment="1">
      <alignment/>
    </xf>
    <xf numFmtId="0" fontId="76" fillId="0" borderId="0" xfId="0" applyFont="1" applyAlignment="1">
      <alignment/>
    </xf>
    <xf numFmtId="0" fontId="18" fillId="0" borderId="0" xfId="0" applyFont="1" applyAlignment="1">
      <alignment/>
    </xf>
    <xf numFmtId="4" fontId="18" fillId="0" borderId="0" xfId="0" applyNumberFormat="1" applyFont="1" applyAlignment="1">
      <alignment/>
    </xf>
    <xf numFmtId="0" fontId="18" fillId="0" borderId="0" xfId="0" applyFont="1" applyAlignment="1">
      <alignment vertical="top"/>
    </xf>
    <xf numFmtId="0" fontId="3" fillId="0" borderId="0" xfId="59" applyFont="1" applyAlignment="1">
      <alignment vertical="top" wrapText="1"/>
      <protection/>
    </xf>
    <xf numFmtId="4" fontId="3" fillId="0" borderId="0" xfId="59" applyNumberFormat="1" applyFont="1">
      <alignment/>
      <protection/>
    </xf>
    <xf numFmtId="0" fontId="3" fillId="0" borderId="0" xfId="0" applyFont="1" applyAlignment="1">
      <alignment vertical="top" wrapText="1"/>
    </xf>
    <xf numFmtId="0" fontId="3" fillId="0" borderId="18" xfId="0" applyFont="1" applyBorder="1" applyAlignment="1">
      <alignment vertical="top"/>
    </xf>
    <xf numFmtId="4" fontId="3" fillId="0" borderId="18" xfId="0" applyNumberFormat="1" applyFont="1" applyBorder="1" applyAlignment="1">
      <alignment/>
    </xf>
    <xf numFmtId="0" fontId="4" fillId="0" borderId="0" xfId="0" applyFont="1" applyAlignment="1">
      <alignment vertical="top"/>
    </xf>
    <xf numFmtId="0" fontId="18" fillId="0" borderId="0" xfId="64" applyFont="1" applyAlignment="1">
      <alignment vertical="top"/>
      <protection/>
    </xf>
    <xf numFmtId="49" fontId="3" fillId="0" borderId="0" xfId="60" applyNumberFormat="1" applyFont="1" applyAlignment="1">
      <alignment horizontal="left"/>
      <protection/>
    </xf>
    <xf numFmtId="4" fontId="3" fillId="0" borderId="0" xfId="60" applyNumberFormat="1" applyFont="1" applyAlignment="1">
      <alignment horizontal="right"/>
      <protection/>
    </xf>
    <xf numFmtId="4" fontId="18" fillId="0" borderId="0" xfId="64" applyNumberFormat="1" applyFont="1">
      <alignment/>
      <protection/>
    </xf>
    <xf numFmtId="4" fontId="3" fillId="0" borderId="0" xfId="64" applyNumberFormat="1" applyFont="1">
      <alignment/>
      <protection/>
    </xf>
    <xf numFmtId="0" fontId="18" fillId="0" borderId="0" xfId="64" applyFont="1" applyAlignment="1">
      <alignment vertical="top" wrapText="1"/>
      <protection/>
    </xf>
    <xf numFmtId="0" fontId="18" fillId="0" borderId="0" xfId="0" applyFont="1" applyAlignment="1">
      <alignment vertical="top" wrapText="1"/>
    </xf>
    <xf numFmtId="0" fontId="3" fillId="0" borderId="0" xfId="64" applyFont="1">
      <alignment/>
      <protection/>
    </xf>
    <xf numFmtId="0" fontId="3" fillId="0" borderId="0" xfId="60" applyFont="1" applyAlignment="1">
      <alignment vertical="top" wrapText="1"/>
      <protection/>
    </xf>
    <xf numFmtId="0" fontId="18" fillId="0" borderId="0" xfId="64" applyFont="1">
      <alignment/>
      <protection/>
    </xf>
    <xf numFmtId="0" fontId="3" fillId="0" borderId="0" xfId="64" applyFont="1" applyAlignment="1">
      <alignment vertical="top" wrapText="1"/>
      <protection/>
    </xf>
    <xf numFmtId="0" fontId="3" fillId="0" borderId="0" xfId="60" applyFont="1" applyAlignment="1">
      <alignment horizontal="left"/>
      <protection/>
    </xf>
    <xf numFmtId="4" fontId="3" fillId="0" borderId="0" xfId="60" applyNumberFormat="1" applyFont="1">
      <alignment/>
      <protection/>
    </xf>
    <xf numFmtId="0" fontId="3" fillId="0" borderId="0" xfId="60" applyFont="1" applyAlignment="1">
      <alignment vertical="top"/>
      <protection/>
    </xf>
    <xf numFmtId="0" fontId="3" fillId="0" borderId="18" xfId="60" applyFont="1" applyBorder="1" applyAlignment="1">
      <alignment vertical="top" wrapText="1"/>
      <protection/>
    </xf>
    <xf numFmtId="49" fontId="3" fillId="0" borderId="18" xfId="60" applyNumberFormat="1" applyFont="1" applyBorder="1" applyAlignment="1">
      <alignment horizontal="right"/>
      <protection/>
    </xf>
    <xf numFmtId="4" fontId="3" fillId="0" borderId="18" xfId="60" applyNumberFormat="1" applyFont="1" applyBorder="1">
      <alignment/>
      <protection/>
    </xf>
    <xf numFmtId="0" fontId="3" fillId="0" borderId="0" xfId="60" applyFont="1" applyAlignment="1">
      <alignment horizontal="right" vertical="top" wrapText="1"/>
      <protection/>
    </xf>
    <xf numFmtId="49" fontId="3" fillId="0" borderId="0" xfId="60" applyNumberFormat="1" applyFont="1" applyAlignment="1">
      <alignment horizontal="right"/>
      <protection/>
    </xf>
    <xf numFmtId="49" fontId="3" fillId="0" borderId="0" xfId="64" applyNumberFormat="1" applyFont="1">
      <alignment/>
      <protection/>
    </xf>
    <xf numFmtId="0" fontId="3" fillId="0" borderId="18" xfId="0" applyFont="1" applyBorder="1" applyAlignment="1">
      <alignment vertical="top" wrapText="1"/>
    </xf>
    <xf numFmtId="0" fontId="3" fillId="0" borderId="18" xfId="0" applyFont="1" applyBorder="1" applyAlignment="1">
      <alignment/>
    </xf>
    <xf numFmtId="0" fontId="3" fillId="0" borderId="0" xfId="0" applyFont="1" applyAlignment="1">
      <alignment horizontal="left"/>
    </xf>
    <xf numFmtId="0" fontId="3" fillId="0" borderId="0" xfId="64" applyFont="1" applyAlignment="1">
      <alignment horizontal="left"/>
      <protection/>
    </xf>
    <xf numFmtId="0" fontId="18" fillId="0" borderId="0" xfId="0" applyFont="1" applyAlignment="1">
      <alignment wrapText="1"/>
    </xf>
    <xf numFmtId="49" fontId="18" fillId="0" borderId="0" xfId="0" applyNumberFormat="1" applyFont="1" applyAlignment="1">
      <alignment wrapText="1"/>
    </xf>
    <xf numFmtId="4" fontId="75" fillId="0" borderId="0" xfId="0" applyNumberFormat="1" applyFont="1" applyAlignment="1">
      <alignment horizontal="center" wrapText="1"/>
    </xf>
    <xf numFmtId="4" fontId="3" fillId="0" borderId="0" xfId="44" applyNumberFormat="1" applyFont="1" applyAlignment="1">
      <alignment horizontal="right"/>
    </xf>
    <xf numFmtId="4" fontId="3" fillId="0" borderId="0" xfId="0" applyNumberFormat="1" applyFont="1" applyAlignment="1">
      <alignment vertical="justify"/>
    </xf>
    <xf numFmtId="4" fontId="3" fillId="0" borderId="0" xfId="0" applyNumberFormat="1" applyFont="1" applyFill="1" applyAlignment="1">
      <alignment horizontal="center" vertical="justify"/>
    </xf>
    <xf numFmtId="4" fontId="3" fillId="0" borderId="10" xfId="0" applyNumberFormat="1" applyFont="1" applyBorder="1" applyAlignment="1">
      <alignment horizontal="center" vertical="justify"/>
    </xf>
    <xf numFmtId="4" fontId="3" fillId="0" borderId="0" xfId="0" applyNumberFormat="1" applyFont="1" applyFill="1" applyAlignment="1">
      <alignment vertical="justify"/>
    </xf>
    <xf numFmtId="4" fontId="3" fillId="0" borderId="0" xfId="0" applyNumberFormat="1" applyFont="1" applyBorder="1" applyAlignment="1">
      <alignment horizontal="center" vertical="justify"/>
    </xf>
    <xf numFmtId="4" fontId="3" fillId="0" borderId="0" xfId="44" applyNumberFormat="1" applyFont="1" applyFill="1" applyAlignment="1">
      <alignment horizontal="right"/>
    </xf>
    <xf numFmtId="4" fontId="73" fillId="0" borderId="10" xfId="0" applyNumberFormat="1" applyFont="1" applyFill="1" applyBorder="1" applyAlignment="1">
      <alignment horizontal="center" vertical="justify"/>
    </xf>
    <xf numFmtId="4" fontId="3" fillId="0" borderId="10" xfId="0" applyNumberFormat="1" applyFont="1" applyFill="1" applyBorder="1" applyAlignment="1">
      <alignment horizontal="center" vertical="justify"/>
    </xf>
    <xf numFmtId="4" fontId="73" fillId="0" borderId="0" xfId="0" applyNumberFormat="1" applyFont="1" applyFill="1" applyAlignment="1">
      <alignment horizontal="center" vertical="justify"/>
    </xf>
    <xf numFmtId="4" fontId="71" fillId="0" borderId="0" xfId="0" applyNumberFormat="1" applyFont="1" applyAlignment="1">
      <alignment horizontal="center" vertical="justify"/>
    </xf>
    <xf numFmtId="4" fontId="3" fillId="0" borderId="0" xfId="0" applyNumberFormat="1" applyFont="1" applyBorder="1" applyAlignment="1">
      <alignment horizontal="center"/>
    </xf>
    <xf numFmtId="4" fontId="4" fillId="0" borderId="0" xfId="0" applyNumberFormat="1" applyFont="1" applyAlignment="1">
      <alignment horizontal="center" vertical="justify"/>
    </xf>
    <xf numFmtId="4" fontId="3" fillId="0" borderId="10" xfId="44" applyNumberFormat="1" applyFont="1" applyBorder="1" applyAlignment="1">
      <alignment horizontal="right"/>
    </xf>
    <xf numFmtId="4" fontId="3" fillId="0" borderId="18" xfId="44" applyNumberFormat="1" applyFont="1" applyBorder="1" applyAlignment="1">
      <alignment horizontal="right"/>
    </xf>
    <xf numFmtId="4" fontId="3" fillId="33" borderId="0" xfId="0" applyNumberFormat="1" applyFont="1" applyFill="1" applyBorder="1" applyAlignment="1">
      <alignment horizontal="center" vertical="justify"/>
    </xf>
    <xf numFmtId="4" fontId="3" fillId="33" borderId="0" xfId="44" applyNumberFormat="1" applyFont="1" applyFill="1" applyAlignment="1">
      <alignment horizontal="right"/>
    </xf>
    <xf numFmtId="0" fontId="3" fillId="33" borderId="15" xfId="0" applyFont="1" applyFill="1" applyBorder="1" applyAlignment="1">
      <alignment vertical="justify"/>
    </xf>
    <xf numFmtId="0" fontId="3" fillId="0" borderId="18" xfId="0" applyFont="1" applyBorder="1" applyAlignment="1">
      <alignment vertical="justify"/>
    </xf>
    <xf numFmtId="4" fontId="3" fillId="0" borderId="18" xfId="0" applyNumberFormat="1" applyFont="1" applyBorder="1" applyAlignment="1">
      <alignment horizontal="center" vertical="justify"/>
    </xf>
    <xf numFmtId="0" fontId="3" fillId="33" borderId="10" xfId="0" applyFont="1" applyFill="1" applyBorder="1" applyAlignment="1">
      <alignment vertical="justify"/>
    </xf>
    <xf numFmtId="4" fontId="3" fillId="33" borderId="10" xfId="0" applyNumberFormat="1" applyFont="1" applyFill="1" applyBorder="1" applyAlignment="1">
      <alignment horizontal="center" vertical="justify"/>
    </xf>
    <xf numFmtId="4" fontId="3" fillId="33" borderId="10" xfId="44" applyNumberFormat="1" applyFont="1" applyFill="1" applyBorder="1" applyAlignment="1">
      <alignment horizontal="right"/>
    </xf>
    <xf numFmtId="9" fontId="3" fillId="33" borderId="10" xfId="0" applyNumberFormat="1" applyFont="1" applyFill="1" applyBorder="1" applyAlignment="1">
      <alignment vertical="justify" wrapText="1"/>
    </xf>
    <xf numFmtId="4" fontId="3" fillId="33" borderId="10" xfId="0" applyNumberFormat="1" applyFont="1" applyFill="1" applyBorder="1" applyAlignment="1">
      <alignment horizontal="center" vertical="justify" wrapText="1"/>
    </xf>
    <xf numFmtId="0" fontId="3" fillId="33" borderId="10" xfId="0" applyNumberFormat="1" applyFont="1" applyFill="1" applyBorder="1" applyAlignment="1">
      <alignment vertical="justify" wrapText="1"/>
    </xf>
    <xf numFmtId="4" fontId="4" fillId="33" borderId="10" xfId="0" applyNumberFormat="1" applyFont="1" applyFill="1" applyBorder="1" applyAlignment="1">
      <alignment horizontal="center" vertical="justify" wrapText="1"/>
    </xf>
    <xf numFmtId="4" fontId="3" fillId="33" borderId="18" xfId="44" applyNumberFormat="1" applyFont="1" applyFill="1" applyBorder="1" applyAlignment="1">
      <alignment horizontal="right"/>
    </xf>
    <xf numFmtId="4" fontId="4" fillId="33" borderId="10" xfId="0" applyNumberFormat="1" applyFont="1" applyFill="1" applyBorder="1" applyAlignment="1">
      <alignment horizontal="center" vertical="justify" wrapText="1"/>
    </xf>
    <xf numFmtId="4" fontId="4" fillId="33" borderId="10" xfId="44" applyNumberFormat="1" applyFont="1" applyFill="1" applyBorder="1" applyAlignment="1">
      <alignment horizontal="right"/>
    </xf>
    <xf numFmtId="4" fontId="4" fillId="33" borderId="10" xfId="0" applyNumberFormat="1" applyFont="1" applyFill="1" applyBorder="1" applyAlignment="1">
      <alignment horizontal="center" vertical="justify"/>
    </xf>
    <xf numFmtId="4" fontId="3" fillId="0" borderId="0" xfId="44" applyNumberFormat="1" applyFont="1" applyBorder="1" applyAlignment="1">
      <alignment horizontal="right"/>
    </xf>
    <xf numFmtId="0" fontId="78" fillId="33" borderId="10" xfId="0" applyFont="1" applyFill="1" applyBorder="1" applyAlignment="1">
      <alignment vertical="justify"/>
    </xf>
    <xf numFmtId="0" fontId="78" fillId="0" borderId="0" xfId="0" applyFont="1" applyFill="1" applyBorder="1" applyAlignment="1">
      <alignment vertical="justify"/>
    </xf>
    <xf numFmtId="0" fontId="3" fillId="0" borderId="0" xfId="0" applyFont="1" applyFill="1" applyBorder="1" applyAlignment="1">
      <alignment vertical="justify"/>
    </xf>
    <xf numFmtId="4" fontId="3" fillId="0" borderId="0" xfId="0" applyNumberFormat="1" applyFont="1" applyFill="1" applyBorder="1" applyAlignment="1">
      <alignment horizontal="center" vertical="justify"/>
    </xf>
    <xf numFmtId="4" fontId="4" fillId="0" borderId="0" xfId="0" applyNumberFormat="1" applyFont="1" applyFill="1" applyBorder="1" applyAlignment="1">
      <alignment horizontal="center" vertical="justify"/>
    </xf>
    <xf numFmtId="4" fontId="4" fillId="0" borderId="0" xfId="44" applyNumberFormat="1" applyFont="1" applyFill="1" applyBorder="1" applyAlignment="1">
      <alignment horizontal="right"/>
    </xf>
    <xf numFmtId="0" fontId="4" fillId="33" borderId="10" xfId="0" applyFont="1" applyFill="1" applyBorder="1" applyAlignment="1">
      <alignment vertical="center" wrapText="1"/>
    </xf>
    <xf numFmtId="49" fontId="16" fillId="33" borderId="10" xfId="0" applyNumberFormat="1" applyFont="1" applyFill="1" applyBorder="1" applyAlignment="1">
      <alignment horizontal="right" vertical="top"/>
    </xf>
    <xf numFmtId="0" fontId="4" fillId="33" borderId="10" xfId="0" applyFont="1" applyFill="1" applyBorder="1" applyAlignment="1">
      <alignment vertical="top" wrapText="1"/>
    </xf>
    <xf numFmtId="0" fontId="18" fillId="33" borderId="10" xfId="0" applyFont="1" applyFill="1" applyBorder="1" applyAlignment="1">
      <alignment/>
    </xf>
    <xf numFmtId="4" fontId="18" fillId="33" borderId="10" xfId="0" applyNumberFormat="1" applyFont="1" applyFill="1" applyBorder="1" applyAlignment="1">
      <alignment/>
    </xf>
    <xf numFmtId="4" fontId="4" fillId="33" borderId="10" xfId="0" applyNumberFormat="1" applyFont="1" applyFill="1" applyBorder="1" applyAlignment="1">
      <alignment/>
    </xf>
    <xf numFmtId="4" fontId="18" fillId="0" borderId="18" xfId="64" applyNumberFormat="1" applyFont="1" applyBorder="1">
      <alignment/>
      <protection/>
    </xf>
    <xf numFmtId="49" fontId="16" fillId="33" borderId="18" xfId="0" applyNumberFormat="1" applyFont="1" applyFill="1" applyBorder="1" applyAlignment="1">
      <alignment horizontal="right" vertical="top"/>
    </xf>
    <xf numFmtId="0" fontId="4" fillId="33" borderId="18" xfId="0" applyFont="1" applyFill="1" applyBorder="1" applyAlignment="1">
      <alignment vertical="top" wrapText="1"/>
    </xf>
    <xf numFmtId="0" fontId="3" fillId="33" borderId="18" xfId="0" applyFont="1" applyFill="1" applyBorder="1" applyAlignment="1">
      <alignment/>
    </xf>
    <xf numFmtId="4" fontId="3" fillId="33" borderId="18" xfId="0" applyNumberFormat="1" applyFont="1" applyFill="1" applyBorder="1" applyAlignment="1">
      <alignment/>
    </xf>
    <xf numFmtId="4" fontId="4" fillId="33" borderId="18" xfId="0" applyNumberFormat="1" applyFont="1" applyFill="1" applyBorder="1" applyAlignment="1">
      <alignment/>
    </xf>
    <xf numFmtId="0" fontId="3" fillId="33" borderId="10" xfId="0" applyFont="1" applyFill="1" applyBorder="1" applyAlignment="1">
      <alignment/>
    </xf>
    <xf numFmtId="4" fontId="3" fillId="33" borderId="10" xfId="0" applyNumberFormat="1" applyFont="1" applyFill="1" applyBorder="1" applyAlignment="1">
      <alignment/>
    </xf>
    <xf numFmtId="49" fontId="16" fillId="33" borderId="10" xfId="0" applyNumberFormat="1" applyFont="1" applyFill="1" applyBorder="1" applyAlignment="1">
      <alignment horizontal="right" vertical="top"/>
    </xf>
    <xf numFmtId="49" fontId="6" fillId="0" borderId="0" xfId="0" applyNumberFormat="1" applyFont="1" applyBorder="1" applyAlignment="1">
      <alignment horizontal="right" vertical="top"/>
    </xf>
    <xf numFmtId="0" fontId="3" fillId="0" borderId="0" xfId="0" applyFont="1" applyBorder="1" applyAlignment="1">
      <alignment vertical="top" wrapText="1"/>
    </xf>
    <xf numFmtId="0" fontId="3" fillId="0" borderId="0" xfId="0" applyFont="1" applyBorder="1" applyAlignment="1">
      <alignment/>
    </xf>
    <xf numFmtId="4" fontId="3" fillId="0" borderId="0" xfId="0" applyNumberFormat="1" applyFont="1" applyBorder="1" applyAlignment="1">
      <alignment/>
    </xf>
    <xf numFmtId="49" fontId="9" fillId="33" borderId="10" xfId="0" applyNumberFormat="1" applyFont="1" applyFill="1" applyBorder="1" applyAlignment="1">
      <alignment horizontal="right" vertical="top"/>
    </xf>
    <xf numFmtId="0" fontId="4" fillId="33" borderId="10" xfId="0" applyFont="1" applyFill="1" applyBorder="1" applyAlignment="1">
      <alignment vertical="top" wrapText="1"/>
    </xf>
    <xf numFmtId="0" fontId="4" fillId="33" borderId="10" xfId="0" applyFont="1" applyFill="1" applyBorder="1" applyAlignment="1">
      <alignment/>
    </xf>
    <xf numFmtId="0" fontId="3" fillId="33" borderId="11" xfId="0" applyFont="1" applyFill="1" applyBorder="1" applyAlignment="1">
      <alignment vertical="justify"/>
    </xf>
    <xf numFmtId="200" fontId="3" fillId="33" borderId="11" xfId="0" applyNumberFormat="1" applyFont="1" applyFill="1" applyBorder="1" applyAlignment="1">
      <alignment vertical="justify"/>
    </xf>
    <xf numFmtId="200" fontId="3" fillId="33" borderId="0" xfId="0" applyNumberFormat="1" applyFont="1" applyFill="1" applyBorder="1" applyAlignment="1">
      <alignment vertical="justify"/>
    </xf>
    <xf numFmtId="4" fontId="4" fillId="33" borderId="10" xfId="0" applyNumberFormat="1" applyFont="1" applyFill="1" applyBorder="1" applyAlignment="1">
      <alignment horizontal="center" vertical="justify"/>
    </xf>
    <xf numFmtId="0" fontId="5" fillId="0" borderId="0" xfId="0" applyFont="1" applyBorder="1" applyAlignment="1">
      <alignment vertical="justify" wrapText="1"/>
    </xf>
    <xf numFmtId="200" fontId="11" fillId="0" borderId="0" xfId="0" applyNumberFormat="1" applyFont="1" applyBorder="1" applyAlignment="1">
      <alignment vertical="justify"/>
    </xf>
    <xf numFmtId="4" fontId="3" fillId="0" borderId="0" xfId="0" applyNumberFormat="1" applyFont="1" applyBorder="1" applyAlignment="1">
      <alignment vertical="justify"/>
    </xf>
    <xf numFmtId="200" fontId="69" fillId="0" borderId="0" xfId="0" applyNumberFormat="1" applyFont="1" applyBorder="1" applyAlignment="1">
      <alignment vertical="justify"/>
    </xf>
    <xf numFmtId="0" fontId="4" fillId="0" borderId="0" xfId="0" applyFont="1" applyBorder="1" applyAlignment="1">
      <alignment vertical="justify"/>
    </xf>
    <xf numFmtId="4" fontId="4" fillId="0" borderId="0" xfId="0" applyNumberFormat="1" applyFont="1" applyBorder="1" applyAlignment="1">
      <alignment horizontal="center" vertical="justify"/>
    </xf>
    <xf numFmtId="0" fontId="79" fillId="34" borderId="0" xfId="0" applyFont="1" applyFill="1" applyBorder="1" applyAlignment="1">
      <alignment vertical="justify"/>
    </xf>
    <xf numFmtId="200" fontId="69" fillId="33" borderId="10" xfId="0" applyNumberFormat="1" applyFont="1" applyFill="1" applyBorder="1" applyAlignment="1">
      <alignment vertical="justify"/>
    </xf>
    <xf numFmtId="200" fontId="3" fillId="0" borderId="18" xfId="0" applyNumberFormat="1" applyFont="1" applyBorder="1" applyAlignment="1">
      <alignment vertical="justify"/>
    </xf>
    <xf numFmtId="200" fontId="3" fillId="33" borderId="10" xfId="0" applyNumberFormat="1" applyFont="1" applyFill="1" applyBorder="1" applyAlignment="1">
      <alignment vertical="justify"/>
    </xf>
    <xf numFmtId="4" fontId="3" fillId="0" borderId="13" xfId="0" applyNumberFormat="1" applyFont="1" applyFill="1" applyBorder="1" applyAlignment="1">
      <alignment wrapText="1"/>
    </xf>
    <xf numFmtId="0" fontId="69" fillId="0" borderId="0" xfId="0" applyFont="1" applyAlignment="1">
      <alignment vertical="justify"/>
    </xf>
    <xf numFmtId="0" fontId="7" fillId="0" borderId="0" xfId="0" applyFont="1" applyAlignment="1">
      <alignment horizontal="center" vertical="justify"/>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uro"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4 10" xfId="58"/>
    <cellStyle name="Normal_Bolnica IV kat" xfId="59"/>
    <cellStyle name="Normal_Perak" xfId="60"/>
    <cellStyle name="Note" xfId="61"/>
    <cellStyle name="Output" xfId="62"/>
    <cellStyle name="Percent" xfId="63"/>
    <cellStyle name="Style 1"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5</xdr:col>
      <xdr:colOff>0</xdr:colOff>
      <xdr:row>2</xdr:row>
      <xdr:rowOff>0</xdr:rowOff>
    </xdr:to>
    <xdr:sp>
      <xdr:nvSpPr>
        <xdr:cNvPr id="1" name="Text Box 20"/>
        <xdr:cNvSpPr txBox="1">
          <a:spLocks noChangeArrowheads="1"/>
        </xdr:cNvSpPr>
      </xdr:nvSpPr>
      <xdr:spPr>
        <a:xfrm>
          <a:off x="514350" y="552450"/>
          <a:ext cx="4752975" cy="0"/>
        </a:xfrm>
        <a:prstGeom prst="rect">
          <a:avLst/>
        </a:prstGeom>
        <a:solidFill>
          <a:srgbClr val="FFFFFF"/>
        </a:solidFill>
        <a:ln w="9525" cmpd="sng">
          <a:noFill/>
        </a:ln>
      </xdr:spPr>
      <xdr:txBody>
        <a:bodyPr vertOverflow="clip" wrap="square" lIns="27432" tIns="27432" rIns="27432" bIns="0"/>
        <a:p>
          <a:pPr algn="just">
            <a:defRPr/>
          </a:pPr>
          <a:r>
            <a:rPr lang="en-US" cap="none" u="none" baseline="0">
              <a:latin typeface="Times New Roman"/>
              <a:ea typeface="Times New Roman"/>
              <a:cs typeface="Times New Roman"/>
            </a:rPr>
            <a:t/>
          </a:r>
        </a:p>
      </xdr:txBody>
    </xdr:sp>
    <xdr:clientData/>
  </xdr:twoCellAnchor>
  <xdr:twoCellAnchor>
    <xdr:from>
      <xdr:col>1</xdr:col>
      <xdr:colOff>0</xdr:colOff>
      <xdr:row>2</xdr:row>
      <xdr:rowOff>0</xdr:rowOff>
    </xdr:from>
    <xdr:to>
      <xdr:col>5</xdr:col>
      <xdr:colOff>0</xdr:colOff>
      <xdr:row>2</xdr:row>
      <xdr:rowOff>0</xdr:rowOff>
    </xdr:to>
    <xdr:sp>
      <xdr:nvSpPr>
        <xdr:cNvPr id="2" name="Text Box 21"/>
        <xdr:cNvSpPr txBox="1">
          <a:spLocks noChangeArrowheads="1"/>
        </xdr:cNvSpPr>
      </xdr:nvSpPr>
      <xdr:spPr>
        <a:xfrm>
          <a:off x="514350" y="552450"/>
          <a:ext cx="4752975" cy="0"/>
        </a:xfrm>
        <a:prstGeom prst="rect">
          <a:avLst/>
        </a:prstGeom>
        <a:solidFill>
          <a:srgbClr val="FFFFFF"/>
        </a:solidFill>
        <a:ln w="9525" cmpd="sng">
          <a:noFill/>
        </a:ln>
      </xdr:spPr>
      <xdr:txBody>
        <a:bodyPr vertOverflow="clip" wrap="square" lIns="27432" tIns="27432" rIns="27432" bIns="0"/>
        <a:p>
          <a:pPr algn="just">
            <a:defRPr/>
          </a:pPr>
          <a:r>
            <a:rPr lang="en-US" cap="none" u="none" baseline="0">
              <a:latin typeface="Times New Roman"/>
              <a:ea typeface="Times New Roman"/>
              <a:cs typeface="Times New Roman"/>
            </a:rPr>
            <a:t/>
          </a:r>
        </a:p>
      </xdr:txBody>
    </xdr:sp>
    <xdr:clientData/>
  </xdr:twoCellAnchor>
  <xdr:twoCellAnchor>
    <xdr:from>
      <xdr:col>1</xdr:col>
      <xdr:colOff>0</xdr:colOff>
      <xdr:row>2</xdr:row>
      <xdr:rowOff>0</xdr:rowOff>
    </xdr:from>
    <xdr:to>
      <xdr:col>5</xdr:col>
      <xdr:colOff>0</xdr:colOff>
      <xdr:row>2</xdr:row>
      <xdr:rowOff>0</xdr:rowOff>
    </xdr:to>
    <xdr:sp>
      <xdr:nvSpPr>
        <xdr:cNvPr id="3" name="Text Box 27"/>
        <xdr:cNvSpPr txBox="1">
          <a:spLocks noChangeArrowheads="1"/>
        </xdr:cNvSpPr>
      </xdr:nvSpPr>
      <xdr:spPr>
        <a:xfrm>
          <a:off x="514350" y="552450"/>
          <a:ext cx="4752975" cy="0"/>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latin typeface="Times New Roman"/>
              <a:ea typeface="Times New Roman"/>
              <a:cs typeface="Times New Roman"/>
            </a:rPr>
            <a:t>I </a:t>
          </a:r>
        </a:p>
      </xdr:txBody>
    </xdr:sp>
    <xdr:clientData/>
  </xdr:twoCellAnchor>
  <xdr:twoCellAnchor>
    <xdr:from>
      <xdr:col>1</xdr:col>
      <xdr:colOff>0</xdr:colOff>
      <xdr:row>434</xdr:row>
      <xdr:rowOff>0</xdr:rowOff>
    </xdr:from>
    <xdr:to>
      <xdr:col>5</xdr:col>
      <xdr:colOff>0</xdr:colOff>
      <xdr:row>434</xdr:row>
      <xdr:rowOff>0</xdr:rowOff>
    </xdr:to>
    <xdr:sp>
      <xdr:nvSpPr>
        <xdr:cNvPr id="4" name="Text Box 95"/>
        <xdr:cNvSpPr txBox="1">
          <a:spLocks noChangeArrowheads="1"/>
        </xdr:cNvSpPr>
      </xdr:nvSpPr>
      <xdr:spPr>
        <a:xfrm>
          <a:off x="514350" y="173897925"/>
          <a:ext cx="4752975" cy="0"/>
        </a:xfrm>
        <a:prstGeom prst="rect">
          <a:avLst/>
        </a:prstGeom>
        <a:solidFill>
          <a:srgbClr val="FFFFFF"/>
        </a:solidFill>
        <a:ln w="9525" cmpd="sng">
          <a:noFill/>
        </a:ln>
      </xdr:spPr>
      <xdr:txBody>
        <a:bodyPr vertOverflow="clip" wrap="square" lIns="27432" tIns="22860" rIns="27432" bIns="0"/>
        <a:p>
          <a:pPr algn="just">
            <a:defRPr/>
          </a:pPr>
          <a:r>
            <a:rPr lang="en-US" cap="none" sz="900" b="0" i="0" u="none" baseline="0">
              <a:solidFill>
                <a:srgbClr val="000000"/>
              </a:solidFill>
              <a:latin typeface="Times New Roman"/>
              <a:ea typeface="Times New Roman"/>
              <a:cs typeface="Times New Roman"/>
            </a:rPr>
            <a:t>Ispitivanje hidroizolacije potapanjem 24 h vodom. Trošak vode snosi Naručitelj.
</a:t>
          </a:r>
          <a:r>
            <a:rPr lang="en-US" cap="none" sz="900" b="0" i="0" u="none" baseline="0">
              <a:solidFill>
                <a:srgbClr val="000000"/>
              </a:solidFill>
              <a:latin typeface="Times New Roman"/>
              <a:ea typeface="Times New Roman"/>
              <a:cs typeface="Times New Roman"/>
            </a:rPr>
            <a:t>paušalno</a:t>
          </a:r>
        </a:p>
      </xdr:txBody>
    </xdr:sp>
    <xdr:clientData/>
  </xdr:twoCellAnchor>
  <xdr:twoCellAnchor>
    <xdr:from>
      <xdr:col>0</xdr:col>
      <xdr:colOff>419100</xdr:colOff>
      <xdr:row>155</xdr:row>
      <xdr:rowOff>0</xdr:rowOff>
    </xdr:from>
    <xdr:to>
      <xdr:col>4</xdr:col>
      <xdr:colOff>647700</xdr:colOff>
      <xdr:row>155</xdr:row>
      <xdr:rowOff>0</xdr:rowOff>
    </xdr:to>
    <xdr:sp>
      <xdr:nvSpPr>
        <xdr:cNvPr id="5" name="Text Box 285"/>
        <xdr:cNvSpPr txBox="1">
          <a:spLocks noChangeArrowheads="1"/>
        </xdr:cNvSpPr>
      </xdr:nvSpPr>
      <xdr:spPr>
        <a:xfrm>
          <a:off x="419100" y="68351400"/>
          <a:ext cx="4848225" cy="0"/>
        </a:xfrm>
        <a:prstGeom prst="rect">
          <a:avLst/>
        </a:prstGeom>
        <a:solidFill>
          <a:srgbClr val="FFFFFF"/>
        </a:solidFill>
        <a:ln w="9525" cmpd="sng">
          <a:noFill/>
        </a:ln>
      </xdr:spPr>
      <xdr:txBody>
        <a:bodyPr vertOverflow="clip" wrap="square" lIns="27432" tIns="27432" rIns="27432" bIns="0"/>
        <a:p>
          <a:pPr algn="just">
            <a:defRPr/>
          </a:pPr>
          <a:r>
            <a:rPr lang="en-US" cap="none" u="none" baseline="0">
              <a:latin typeface="Times New Roman"/>
              <a:ea typeface="Times New Roman"/>
              <a:cs typeface="Times New Roman"/>
            </a:rPr>
            <a:t/>
          </a:r>
        </a:p>
      </xdr:txBody>
    </xdr:sp>
    <xdr:clientData/>
  </xdr:twoCellAnchor>
  <xdr:twoCellAnchor>
    <xdr:from>
      <xdr:col>1</xdr:col>
      <xdr:colOff>0</xdr:colOff>
      <xdr:row>235</xdr:row>
      <xdr:rowOff>0</xdr:rowOff>
    </xdr:from>
    <xdr:to>
      <xdr:col>5</xdr:col>
      <xdr:colOff>0</xdr:colOff>
      <xdr:row>235</xdr:row>
      <xdr:rowOff>0</xdr:rowOff>
    </xdr:to>
    <xdr:sp>
      <xdr:nvSpPr>
        <xdr:cNvPr id="6" name="Text Box 95"/>
        <xdr:cNvSpPr txBox="1">
          <a:spLocks noChangeArrowheads="1"/>
        </xdr:cNvSpPr>
      </xdr:nvSpPr>
      <xdr:spPr>
        <a:xfrm>
          <a:off x="514350" y="103946325"/>
          <a:ext cx="4752975" cy="0"/>
        </a:xfrm>
        <a:prstGeom prst="rect">
          <a:avLst/>
        </a:prstGeom>
        <a:solidFill>
          <a:srgbClr val="FFFFFF"/>
        </a:solidFill>
        <a:ln w="9525" cmpd="sng">
          <a:noFill/>
        </a:ln>
      </xdr:spPr>
      <xdr:txBody>
        <a:bodyPr vertOverflow="clip" wrap="square" lIns="27432" tIns="22860" rIns="27432" bIns="0"/>
        <a:p>
          <a:pPr algn="just">
            <a:defRPr/>
          </a:pPr>
          <a:r>
            <a:rPr lang="en-US" cap="none" sz="900" b="0" i="0" u="none" baseline="0">
              <a:solidFill>
                <a:srgbClr val="000000"/>
              </a:solidFill>
              <a:latin typeface="Times New Roman"/>
              <a:ea typeface="Times New Roman"/>
              <a:cs typeface="Times New Roman"/>
            </a:rPr>
            <a:t>Ispitivanje hidroizolacije potapanjem 24 h vodom. Trošak vode snosi Naručitelj.
</a:t>
          </a:r>
          <a:r>
            <a:rPr lang="en-US" cap="none" sz="900" b="0" i="0" u="none" baseline="0">
              <a:solidFill>
                <a:srgbClr val="000000"/>
              </a:solidFill>
              <a:latin typeface="Times New Roman"/>
              <a:ea typeface="Times New Roman"/>
              <a:cs typeface="Times New Roman"/>
            </a:rPr>
            <a:t>paušalno</a:t>
          </a:r>
        </a:p>
      </xdr:txBody>
    </xdr:sp>
    <xdr:clientData/>
  </xdr:twoCellAnchor>
  <xdr:twoCellAnchor>
    <xdr:from>
      <xdr:col>1</xdr:col>
      <xdr:colOff>0</xdr:colOff>
      <xdr:row>300</xdr:row>
      <xdr:rowOff>0</xdr:rowOff>
    </xdr:from>
    <xdr:to>
      <xdr:col>5</xdr:col>
      <xdr:colOff>0</xdr:colOff>
      <xdr:row>300</xdr:row>
      <xdr:rowOff>0</xdr:rowOff>
    </xdr:to>
    <xdr:sp>
      <xdr:nvSpPr>
        <xdr:cNvPr id="7" name="Text Box 227"/>
        <xdr:cNvSpPr txBox="1">
          <a:spLocks noChangeArrowheads="1"/>
        </xdr:cNvSpPr>
      </xdr:nvSpPr>
      <xdr:spPr>
        <a:xfrm>
          <a:off x="514350" y="135207375"/>
          <a:ext cx="4752975" cy="0"/>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latin typeface="Times New Roman"/>
              <a:ea typeface="Times New Roman"/>
              <a:cs typeface="Times New Roman"/>
            </a:rPr>
            <a:t>Zidarska obrada ventilacijskih kućica.</a:t>
          </a:r>
        </a:p>
      </xdr:txBody>
    </xdr:sp>
    <xdr:clientData/>
  </xdr:twoCellAnchor>
  <xdr:twoCellAnchor>
    <xdr:from>
      <xdr:col>1</xdr:col>
      <xdr:colOff>0</xdr:colOff>
      <xdr:row>300</xdr:row>
      <xdr:rowOff>0</xdr:rowOff>
    </xdr:from>
    <xdr:to>
      <xdr:col>5</xdr:col>
      <xdr:colOff>0</xdr:colOff>
      <xdr:row>300</xdr:row>
      <xdr:rowOff>0</xdr:rowOff>
    </xdr:to>
    <xdr:sp>
      <xdr:nvSpPr>
        <xdr:cNvPr id="8" name="Text Box 228"/>
        <xdr:cNvSpPr txBox="1">
          <a:spLocks noChangeArrowheads="1"/>
        </xdr:cNvSpPr>
      </xdr:nvSpPr>
      <xdr:spPr>
        <a:xfrm>
          <a:off x="514350" y="135207375"/>
          <a:ext cx="4752975" cy="0"/>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latin typeface="Times New Roman"/>
              <a:ea typeface="Times New Roman"/>
              <a:cs typeface="Times New Roman"/>
            </a:rPr>
            <a:t>Obrada prodora hidroizolacije nearmiranom </a:t>
          </a:r>
          <a:r>
            <a:rPr lang="en-US" cap="none" sz="1200" b="0" i="1" u="none" baseline="0">
              <a:solidFill>
                <a:srgbClr val="000000"/>
              </a:solidFill>
              <a:latin typeface="Times New Roman"/>
              <a:ea typeface="Times New Roman"/>
              <a:cs typeface="Times New Roman"/>
            </a:rPr>
            <a:t>STEVENS EP</a:t>
          </a:r>
          <a:r>
            <a:rPr lang="en-US" cap="none" sz="1200" b="0" i="0" u="none" baseline="0">
              <a:solidFill>
                <a:srgbClr val="000000"/>
              </a:solidFill>
              <a:latin typeface="Times New Roman"/>
              <a:ea typeface="Times New Roman"/>
              <a:cs typeface="Times New Roman"/>
            </a:rPr>
            <a:t>  membranom. 
</a:t>
          </a:r>
          <a:r>
            <a:rPr lang="en-US" cap="none" sz="1200" b="0" i="0" u="none" baseline="0">
              <a:solidFill>
                <a:srgbClr val="000000"/>
              </a:solidFill>
              <a:latin typeface="Times New Roman"/>
              <a:ea typeface="Times New Roman"/>
              <a:cs typeface="Times New Roman"/>
            </a:rPr>
            <a:t>Obračun po komadu prodora veličine do             </a:t>
          </a:r>
          <a:r>
            <a:rPr lang="en-US" cap="none" sz="1200" b="0" i="0" u="none" baseline="0">
              <a:solidFill>
                <a:srgbClr val="000000"/>
              </a:solidFill>
              <a:latin typeface="Symbol"/>
              <a:ea typeface="Symbol"/>
              <a:cs typeface="Symbol"/>
            </a:rPr>
            <a:t> f </a:t>
          </a:r>
          <a:r>
            <a:rPr lang="en-US" cap="none" sz="1200" b="0" i="0" u="none" baseline="0">
              <a:solidFill>
                <a:srgbClr val="000000"/>
              </a:solidFill>
              <a:latin typeface="Times New Roman"/>
              <a:ea typeface="Times New Roman"/>
              <a:cs typeface="Times New Roman"/>
            </a:rPr>
            <a:t>200 mm.</a:t>
          </a:r>
        </a:p>
      </xdr:txBody>
    </xdr:sp>
    <xdr:clientData/>
  </xdr:twoCellAnchor>
  <xdr:twoCellAnchor>
    <xdr:from>
      <xdr:col>1</xdr:col>
      <xdr:colOff>0</xdr:colOff>
      <xdr:row>300</xdr:row>
      <xdr:rowOff>0</xdr:rowOff>
    </xdr:from>
    <xdr:to>
      <xdr:col>5</xdr:col>
      <xdr:colOff>0</xdr:colOff>
      <xdr:row>300</xdr:row>
      <xdr:rowOff>0</xdr:rowOff>
    </xdr:to>
    <xdr:sp fLocksText="0">
      <xdr:nvSpPr>
        <xdr:cNvPr id="9" name="Text Box 229"/>
        <xdr:cNvSpPr txBox="1">
          <a:spLocks noChangeArrowheads="1"/>
        </xdr:cNvSpPr>
      </xdr:nvSpPr>
      <xdr:spPr>
        <a:xfrm>
          <a:off x="514350" y="135207375"/>
          <a:ext cx="4752975" cy="0"/>
        </a:xfrm>
        <a:prstGeom prst="rect">
          <a:avLst/>
        </a:prstGeom>
        <a:solidFill>
          <a:srgbClr val="FFFFFF"/>
        </a:solid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300</xdr:row>
      <xdr:rowOff>0</xdr:rowOff>
    </xdr:from>
    <xdr:to>
      <xdr:col>5</xdr:col>
      <xdr:colOff>0</xdr:colOff>
      <xdr:row>300</xdr:row>
      <xdr:rowOff>0</xdr:rowOff>
    </xdr:to>
    <xdr:sp>
      <xdr:nvSpPr>
        <xdr:cNvPr id="10" name="Text Box 230"/>
        <xdr:cNvSpPr txBox="1">
          <a:spLocks noChangeArrowheads="1"/>
        </xdr:cNvSpPr>
      </xdr:nvSpPr>
      <xdr:spPr>
        <a:xfrm>
          <a:off x="514350" y="135207375"/>
          <a:ext cx="4752975" cy="0"/>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latin typeface="Times New Roman"/>
              <a:ea typeface="Times New Roman"/>
              <a:cs typeface="Times New Roman"/>
            </a:rPr>
            <a:t>Ispitivanje hidroizolacije potapanjem na 24 sata vodom (vodena proba na zahtjev investitora), primopredaja radova.
</a:t>
          </a:r>
          <a:r>
            <a:rPr lang="en-US" cap="none" sz="1200" b="0" i="0" u="none" baseline="0">
              <a:solidFill>
                <a:srgbClr val="000000"/>
              </a:solidFill>
              <a:latin typeface="Times New Roman"/>
              <a:ea typeface="Times New Roman"/>
              <a:cs typeface="Times New Roman"/>
            </a:rPr>
            <a:t>
</a:t>
          </a:r>
        </a:p>
      </xdr:txBody>
    </xdr:sp>
    <xdr:clientData/>
  </xdr:twoCellAnchor>
  <xdr:twoCellAnchor>
    <xdr:from>
      <xdr:col>1</xdr:col>
      <xdr:colOff>0</xdr:colOff>
      <xdr:row>300</xdr:row>
      <xdr:rowOff>0</xdr:rowOff>
    </xdr:from>
    <xdr:to>
      <xdr:col>5</xdr:col>
      <xdr:colOff>0</xdr:colOff>
      <xdr:row>300</xdr:row>
      <xdr:rowOff>0</xdr:rowOff>
    </xdr:to>
    <xdr:sp>
      <xdr:nvSpPr>
        <xdr:cNvPr id="11" name="Text Box 231"/>
        <xdr:cNvSpPr txBox="1">
          <a:spLocks noChangeArrowheads="1"/>
        </xdr:cNvSpPr>
      </xdr:nvSpPr>
      <xdr:spPr>
        <a:xfrm>
          <a:off x="514350" y="135207375"/>
          <a:ext cx="4752975" cy="0"/>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latin typeface="Times New Roman"/>
              <a:ea typeface="Times New Roman"/>
              <a:cs typeface="Times New Roman"/>
            </a:rPr>
            <a:t>Demontaža dijelova gromobranske instalacije koji smetaju pri izvođenju radova, te naknadno montiranje na postojeće nosače i vraćanje u prvobitno stanje. Popravak eventualnih kvarova na gromobranskoj instalaciji Fe/Zn trakom     20x3 mm i novim spojnicama. </a:t>
          </a:r>
        </a:p>
      </xdr:txBody>
    </xdr:sp>
    <xdr:clientData/>
  </xdr:twoCellAnchor>
  <xdr:twoCellAnchor>
    <xdr:from>
      <xdr:col>1</xdr:col>
      <xdr:colOff>0</xdr:colOff>
      <xdr:row>300</xdr:row>
      <xdr:rowOff>0</xdr:rowOff>
    </xdr:from>
    <xdr:to>
      <xdr:col>5</xdr:col>
      <xdr:colOff>0</xdr:colOff>
      <xdr:row>300</xdr:row>
      <xdr:rowOff>0</xdr:rowOff>
    </xdr:to>
    <xdr:sp>
      <xdr:nvSpPr>
        <xdr:cNvPr id="12" name="Text Box 232"/>
        <xdr:cNvSpPr txBox="1">
          <a:spLocks noChangeArrowheads="1"/>
        </xdr:cNvSpPr>
      </xdr:nvSpPr>
      <xdr:spPr>
        <a:xfrm>
          <a:off x="514350" y="135207375"/>
          <a:ext cx="4752975" cy="0"/>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latin typeface="Times New Roman"/>
              <a:ea typeface="Times New Roman"/>
              <a:cs typeface="Times New Roman"/>
            </a:rPr>
            <a:t>Ispitivanje i atestiranje ispravnosti gromobranske instalacije od ovlaštene organizacije (na zahtjev investitora).</a:t>
          </a:r>
        </a:p>
      </xdr:txBody>
    </xdr:sp>
    <xdr:clientData/>
  </xdr:twoCellAnchor>
  <xdr:twoCellAnchor>
    <xdr:from>
      <xdr:col>1</xdr:col>
      <xdr:colOff>0</xdr:colOff>
      <xdr:row>300</xdr:row>
      <xdr:rowOff>0</xdr:rowOff>
    </xdr:from>
    <xdr:to>
      <xdr:col>5</xdr:col>
      <xdr:colOff>0</xdr:colOff>
      <xdr:row>300</xdr:row>
      <xdr:rowOff>0</xdr:rowOff>
    </xdr:to>
    <xdr:sp>
      <xdr:nvSpPr>
        <xdr:cNvPr id="13" name="Text Box 233"/>
        <xdr:cNvSpPr txBox="1">
          <a:spLocks noChangeArrowheads="1"/>
        </xdr:cNvSpPr>
      </xdr:nvSpPr>
      <xdr:spPr>
        <a:xfrm>
          <a:off x="514350" y="135207375"/>
          <a:ext cx="4752975" cy="0"/>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latin typeface="Times New Roman"/>
              <a:ea typeface="Times New Roman"/>
              <a:cs typeface="Times New Roman"/>
            </a:rPr>
            <a:t>Nabava i ugradba termoizolacijskog betona od   400 kg/m3 kao </a:t>
          </a:r>
          <a:r>
            <a:rPr lang="en-US" cap="none" sz="1200" b="0" i="1" u="none" baseline="0">
              <a:solidFill>
                <a:srgbClr val="000000"/>
              </a:solidFill>
              <a:latin typeface="Times New Roman"/>
              <a:ea typeface="Times New Roman"/>
              <a:cs typeface="Times New Roman"/>
            </a:rPr>
            <a:t>DRACOCEL</a:t>
          </a:r>
          <a:r>
            <a:rPr lang="en-US" cap="none" sz="1200" b="0" i="0" u="none" baseline="0">
              <a:solidFill>
                <a:srgbClr val="000000"/>
              </a:solidFill>
              <a:latin typeface="Times New Roman"/>
              <a:ea typeface="Times New Roman"/>
              <a:cs typeface="Times New Roman"/>
            </a:rPr>
            <a:t> koji ima ulogu termoizolirajućeg sloja i betona za pad. Debljina sloja d=18 cm.
</a:t>
          </a:r>
          <a:r>
            <a:rPr lang="en-US" cap="none" sz="1200" b="0" i="0" u="none" baseline="0">
              <a:solidFill>
                <a:srgbClr val="000000"/>
              </a:solidFill>
              <a:latin typeface="Times New Roman"/>
              <a:ea typeface="Times New Roman"/>
              <a:cs typeface="Times New Roman"/>
            </a:rPr>
            <a:t>Obračun po m</a:t>
          </a:r>
          <a:r>
            <a:rPr lang="en-US" cap="none" sz="1000" b="0" i="0" u="none" baseline="30000">
              <a:solidFill>
                <a:srgbClr val="000000"/>
              </a:solidFill>
              <a:latin typeface="Times New Roman"/>
              <a:ea typeface="Times New Roman"/>
              <a:cs typeface="Times New Roman"/>
            </a:rPr>
            <a:t>3 </a:t>
          </a:r>
          <a:r>
            <a:rPr lang="en-US" cap="none" sz="1200" b="0" i="0" u="none" baseline="0">
              <a:solidFill>
                <a:srgbClr val="000000"/>
              </a:solidFill>
              <a:latin typeface="Times New Roman"/>
              <a:ea typeface="Times New Roman"/>
              <a:cs typeface="Times New Roman"/>
            </a:rPr>
            <a:t>ugrađenog betona.</a:t>
          </a:r>
        </a:p>
      </xdr:txBody>
    </xdr:sp>
    <xdr:clientData/>
  </xdr:twoCellAnchor>
  <xdr:twoCellAnchor>
    <xdr:from>
      <xdr:col>1</xdr:col>
      <xdr:colOff>0</xdr:colOff>
      <xdr:row>300</xdr:row>
      <xdr:rowOff>0</xdr:rowOff>
    </xdr:from>
    <xdr:to>
      <xdr:col>5</xdr:col>
      <xdr:colOff>0</xdr:colOff>
      <xdr:row>300</xdr:row>
      <xdr:rowOff>0</xdr:rowOff>
    </xdr:to>
    <xdr:sp>
      <xdr:nvSpPr>
        <xdr:cNvPr id="14" name="Text Box 234"/>
        <xdr:cNvSpPr txBox="1">
          <a:spLocks noChangeArrowheads="1"/>
        </xdr:cNvSpPr>
      </xdr:nvSpPr>
      <xdr:spPr>
        <a:xfrm>
          <a:off x="514350" y="135207375"/>
          <a:ext cx="4752975" cy="0"/>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latin typeface="Times New Roman"/>
              <a:ea typeface="Times New Roman"/>
              <a:cs typeface="Times New Roman"/>
            </a:rPr>
            <a:t>Dobava i postavljanje jednoslojne visokovrijedne hidroizolacijske membrane od armirane sintetičke gume </a:t>
          </a:r>
          <a:r>
            <a:rPr lang="en-US" cap="none" sz="1200" b="0" i="1" u="none" baseline="0">
              <a:solidFill>
                <a:srgbClr val="000000"/>
              </a:solidFill>
              <a:latin typeface="Times New Roman"/>
              <a:ea typeface="Times New Roman"/>
              <a:cs typeface="Times New Roman"/>
            </a:rPr>
            <a:t>STEVENS EP-B</a:t>
          </a:r>
          <a:r>
            <a:rPr lang="en-US" cap="none" sz="1200" b="0" i="0" u="none" baseline="0">
              <a:solidFill>
                <a:srgbClr val="000000"/>
              </a:solidFill>
              <a:latin typeface="Times New Roman"/>
              <a:ea typeface="Times New Roman"/>
              <a:cs typeface="Times New Roman"/>
            </a:rPr>
            <a:t>, debljine        1.14 mm. Membrana se slobodno polaže na sloj geotekstila, zatim krajevi membrane se preklapaju i zavaruju vrućim zrakom.
</a:t>
          </a:r>
          <a:r>
            <a:rPr lang="en-US" cap="none" sz="1200" b="0" i="0" u="none" baseline="0">
              <a:solidFill>
                <a:srgbClr val="000000"/>
              </a:solidFill>
              <a:latin typeface="Times New Roman"/>
              <a:ea typeface="Times New Roman"/>
              <a:cs typeface="Times New Roman"/>
            </a:rPr>
            <a:t>Obračun količina po m</a:t>
          </a:r>
          <a:r>
            <a:rPr lang="en-US" cap="none" sz="1000" b="0" i="0" u="none" baseline="30000">
              <a:solidFill>
                <a:srgbClr val="000000"/>
              </a:solidFill>
              <a:latin typeface="Times New Roman"/>
              <a:ea typeface="Times New Roman"/>
              <a:cs typeface="Times New Roman"/>
            </a:rPr>
            <a:t>2</a:t>
          </a:r>
          <a:r>
            <a:rPr lang="en-US" cap="none" sz="1200" b="0" i="0" u="none" baseline="0">
              <a:solidFill>
                <a:srgbClr val="000000"/>
              </a:solidFill>
              <a:latin typeface="Times New Roman"/>
              <a:ea typeface="Times New Roman"/>
              <a:cs typeface="Times New Roman"/>
            </a:rPr>
            <a:t> razvijene izolirane površine.</a:t>
          </a:r>
        </a:p>
      </xdr:txBody>
    </xdr:sp>
    <xdr:clientData/>
  </xdr:twoCellAnchor>
  <xdr:twoCellAnchor>
    <xdr:from>
      <xdr:col>1</xdr:col>
      <xdr:colOff>0</xdr:colOff>
      <xdr:row>300</xdr:row>
      <xdr:rowOff>0</xdr:rowOff>
    </xdr:from>
    <xdr:to>
      <xdr:col>5</xdr:col>
      <xdr:colOff>0</xdr:colOff>
      <xdr:row>300</xdr:row>
      <xdr:rowOff>0</xdr:rowOff>
    </xdr:to>
    <xdr:sp>
      <xdr:nvSpPr>
        <xdr:cNvPr id="15" name="Text Box 235"/>
        <xdr:cNvSpPr txBox="1">
          <a:spLocks noChangeArrowheads="1"/>
        </xdr:cNvSpPr>
      </xdr:nvSpPr>
      <xdr:spPr>
        <a:xfrm>
          <a:off x="514350" y="135207375"/>
          <a:ext cx="4752975" cy="0"/>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latin typeface="Times New Roman"/>
              <a:ea typeface="Times New Roman"/>
              <a:cs typeface="Times New Roman"/>
            </a:rPr>
            <a:t>Izvedba i ugradba limova </a:t>
          </a:r>
          <a:r>
            <a:rPr lang="en-US" cap="none" sz="1200" b="0" i="1" u="none" baseline="0">
              <a:solidFill>
                <a:srgbClr val="000000"/>
              </a:solidFill>
              <a:latin typeface="Times New Roman"/>
              <a:ea typeface="Times New Roman"/>
              <a:cs typeface="Times New Roman"/>
            </a:rPr>
            <a:t>STEVENS EP</a:t>
          </a:r>
          <a:r>
            <a:rPr lang="en-US" cap="none" sz="1200" b="0" i="0" u="none" baseline="0">
              <a:solidFill>
                <a:srgbClr val="000000"/>
              </a:solidFill>
              <a:latin typeface="Times New Roman"/>
              <a:ea typeface="Times New Roman"/>
              <a:cs typeface="Times New Roman"/>
            </a:rPr>
            <a:t> na atikama, koji se ugrađuju na svim završetcima  hidroizolacije. Limovi se ugrađuju kao završni vanjski.
</a:t>
          </a:r>
          <a:r>
            <a:rPr lang="en-US" cap="none" sz="1200" b="0" i="0" u="none" baseline="0">
              <a:solidFill>
                <a:srgbClr val="000000"/>
              </a:solidFill>
              <a:latin typeface="Times New Roman"/>
              <a:ea typeface="Times New Roman"/>
              <a:cs typeface="Times New Roman"/>
            </a:rPr>
            <a:t>Obračun po m</a:t>
          </a:r>
          <a:r>
            <a:rPr lang="en-US" cap="none" sz="1000" b="0" i="0" u="none" baseline="30000">
              <a:solidFill>
                <a:srgbClr val="000000"/>
              </a:solidFill>
              <a:latin typeface="Times New Roman"/>
              <a:ea typeface="Times New Roman"/>
              <a:cs typeface="Times New Roman"/>
            </a:rPr>
            <a:t>1</a:t>
          </a:r>
          <a:r>
            <a:rPr lang="en-US" cap="none" sz="1200" b="0" i="0" u="none" baseline="0">
              <a:solidFill>
                <a:srgbClr val="000000"/>
              </a:solidFill>
              <a:latin typeface="Times New Roman"/>
              <a:ea typeface="Times New Roman"/>
              <a:cs typeface="Times New Roman"/>
            </a:rPr>
            <a:t> završetka. </a:t>
          </a:r>
        </a:p>
      </xdr:txBody>
    </xdr:sp>
    <xdr:clientData/>
  </xdr:twoCellAnchor>
  <xdr:twoCellAnchor>
    <xdr:from>
      <xdr:col>1</xdr:col>
      <xdr:colOff>0</xdr:colOff>
      <xdr:row>300</xdr:row>
      <xdr:rowOff>0</xdr:rowOff>
    </xdr:from>
    <xdr:to>
      <xdr:col>5</xdr:col>
      <xdr:colOff>0</xdr:colOff>
      <xdr:row>300</xdr:row>
      <xdr:rowOff>0</xdr:rowOff>
    </xdr:to>
    <xdr:sp>
      <xdr:nvSpPr>
        <xdr:cNvPr id="16" name="Text Box 236"/>
        <xdr:cNvSpPr txBox="1">
          <a:spLocks noChangeArrowheads="1"/>
        </xdr:cNvSpPr>
      </xdr:nvSpPr>
      <xdr:spPr>
        <a:xfrm>
          <a:off x="514350" y="135207375"/>
          <a:ext cx="4752975" cy="0"/>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latin typeface="Times New Roman"/>
              <a:ea typeface="Times New Roman"/>
              <a:cs typeface="Times New Roman"/>
            </a:rPr>
            <a:t>Izrada i ugradba odvodnih kišnih slivnika od  </a:t>
          </a:r>
          <a:r>
            <a:rPr lang="en-US" cap="none" sz="1200" b="0" i="1" u="none" baseline="0">
              <a:solidFill>
                <a:srgbClr val="000000"/>
              </a:solidFill>
              <a:latin typeface="Times New Roman"/>
              <a:ea typeface="Times New Roman"/>
              <a:cs typeface="Times New Roman"/>
            </a:rPr>
            <a:t>STEVENS EP-B </a:t>
          </a:r>
          <a:r>
            <a:rPr lang="en-US" cap="none" sz="1200" b="0" i="0" u="none" baseline="0">
              <a:solidFill>
                <a:srgbClr val="000000"/>
              </a:solidFill>
              <a:latin typeface="Times New Roman"/>
              <a:ea typeface="Times New Roman"/>
              <a:cs typeface="Times New Roman"/>
            </a:rPr>
            <a:t>nearmirane membrane, koji se ugrađuje u postojeći. U cijenu uključiti izradu i postavljanje zaštitne rešetke.</a:t>
          </a:r>
        </a:p>
      </xdr:txBody>
    </xdr:sp>
    <xdr:clientData/>
  </xdr:twoCellAnchor>
  <xdr:twoCellAnchor>
    <xdr:from>
      <xdr:col>1</xdr:col>
      <xdr:colOff>0</xdr:colOff>
      <xdr:row>300</xdr:row>
      <xdr:rowOff>0</xdr:rowOff>
    </xdr:from>
    <xdr:to>
      <xdr:col>5</xdr:col>
      <xdr:colOff>0</xdr:colOff>
      <xdr:row>300</xdr:row>
      <xdr:rowOff>0</xdr:rowOff>
    </xdr:to>
    <xdr:sp>
      <xdr:nvSpPr>
        <xdr:cNvPr id="17" name="Text Box 237"/>
        <xdr:cNvSpPr txBox="1">
          <a:spLocks noChangeArrowheads="1"/>
        </xdr:cNvSpPr>
      </xdr:nvSpPr>
      <xdr:spPr>
        <a:xfrm>
          <a:off x="514350" y="135207375"/>
          <a:ext cx="4752975" cy="0"/>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latin typeface="Times New Roman"/>
              <a:ea typeface="Times New Roman"/>
              <a:cs typeface="Times New Roman"/>
            </a:rPr>
            <a:t>Obrada prodora hidroizolacije nearmiranom </a:t>
          </a:r>
          <a:r>
            <a:rPr lang="en-US" cap="none" sz="1200" b="0" i="1" u="none" baseline="0">
              <a:solidFill>
                <a:srgbClr val="000000"/>
              </a:solidFill>
              <a:latin typeface="Times New Roman"/>
              <a:ea typeface="Times New Roman"/>
              <a:cs typeface="Times New Roman"/>
            </a:rPr>
            <a:t>STEVENS EP-B </a:t>
          </a:r>
          <a:r>
            <a:rPr lang="en-US" cap="none" sz="1200" b="0" i="0" u="none" baseline="0">
              <a:solidFill>
                <a:srgbClr val="000000"/>
              </a:solidFill>
              <a:latin typeface="Times New Roman"/>
              <a:ea typeface="Times New Roman"/>
              <a:cs typeface="Times New Roman"/>
            </a:rPr>
            <a:t> membranom. 
</a:t>
          </a:r>
          <a:r>
            <a:rPr lang="en-US" cap="none" sz="1200" b="0" i="0" u="none" baseline="0">
              <a:solidFill>
                <a:srgbClr val="000000"/>
              </a:solidFill>
              <a:latin typeface="Times New Roman"/>
              <a:ea typeface="Times New Roman"/>
              <a:cs typeface="Times New Roman"/>
            </a:rPr>
            <a:t>Obračun po komadu prodora veličine do             </a:t>
          </a:r>
          <a:r>
            <a:rPr lang="en-US" cap="none" sz="1200" b="0" i="0" u="none" baseline="0">
              <a:solidFill>
                <a:srgbClr val="000000"/>
              </a:solidFill>
              <a:latin typeface="Symbol"/>
              <a:ea typeface="Symbol"/>
              <a:cs typeface="Symbol"/>
            </a:rPr>
            <a:t> f </a:t>
          </a:r>
          <a:r>
            <a:rPr lang="en-US" cap="none" sz="1200" b="0" i="0" u="none" baseline="0">
              <a:solidFill>
                <a:srgbClr val="000000"/>
              </a:solidFill>
              <a:latin typeface="Times New Roman"/>
              <a:ea typeface="Times New Roman"/>
              <a:cs typeface="Times New Roman"/>
            </a:rPr>
            <a:t>200 mm.</a:t>
          </a:r>
        </a:p>
      </xdr:txBody>
    </xdr:sp>
    <xdr:clientData/>
  </xdr:twoCellAnchor>
  <xdr:twoCellAnchor>
    <xdr:from>
      <xdr:col>1</xdr:col>
      <xdr:colOff>0</xdr:colOff>
      <xdr:row>300</xdr:row>
      <xdr:rowOff>0</xdr:rowOff>
    </xdr:from>
    <xdr:to>
      <xdr:col>5</xdr:col>
      <xdr:colOff>0</xdr:colOff>
      <xdr:row>300</xdr:row>
      <xdr:rowOff>0</xdr:rowOff>
    </xdr:to>
    <xdr:sp>
      <xdr:nvSpPr>
        <xdr:cNvPr id="18" name="Text Box 238"/>
        <xdr:cNvSpPr txBox="1">
          <a:spLocks noChangeArrowheads="1"/>
        </xdr:cNvSpPr>
      </xdr:nvSpPr>
      <xdr:spPr>
        <a:xfrm>
          <a:off x="514350" y="135207375"/>
          <a:ext cx="4752975" cy="0"/>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latin typeface="Times New Roman"/>
              <a:ea typeface="Times New Roman"/>
              <a:cs typeface="Times New Roman"/>
            </a:rPr>
            <a:t>Izrada i montaža odzračnika, od nearmirane </a:t>
          </a:r>
          <a:r>
            <a:rPr lang="en-US" cap="none" sz="1200" b="0" i="1" u="none" baseline="0">
              <a:solidFill>
                <a:srgbClr val="000000"/>
              </a:solidFill>
              <a:latin typeface="Times New Roman"/>
              <a:ea typeface="Times New Roman"/>
              <a:cs typeface="Times New Roman"/>
            </a:rPr>
            <a:t>STEVENS EP-B</a:t>
          </a:r>
          <a:r>
            <a:rPr lang="en-US" cap="none" sz="1200" b="0" i="0" u="none" baseline="0">
              <a:solidFill>
                <a:srgbClr val="000000"/>
              </a:solidFill>
              <a:latin typeface="Times New Roman"/>
              <a:ea typeface="Times New Roman"/>
              <a:cs typeface="Times New Roman"/>
            </a:rPr>
            <a:t> membrane i STEVENS EP lima d=0,60mm. Odzračnici se ugrađuju na holkelima.
</a:t>
          </a:r>
          <a:r>
            <a:rPr lang="en-US" cap="none" sz="1200" b="0" i="0" u="none" baseline="0">
              <a:solidFill>
                <a:srgbClr val="000000"/>
              </a:solidFill>
              <a:latin typeface="Times New Roman"/>
              <a:ea typeface="Times New Roman"/>
              <a:cs typeface="Times New Roman"/>
            </a:rPr>
            <a:t>Obračun po komadu odzračnika.</a:t>
          </a:r>
        </a:p>
      </xdr:txBody>
    </xdr:sp>
    <xdr:clientData/>
  </xdr:twoCellAnchor>
  <xdr:twoCellAnchor>
    <xdr:from>
      <xdr:col>1</xdr:col>
      <xdr:colOff>0</xdr:colOff>
      <xdr:row>300</xdr:row>
      <xdr:rowOff>0</xdr:rowOff>
    </xdr:from>
    <xdr:to>
      <xdr:col>5</xdr:col>
      <xdr:colOff>0</xdr:colOff>
      <xdr:row>300</xdr:row>
      <xdr:rowOff>0</xdr:rowOff>
    </xdr:to>
    <xdr:sp>
      <xdr:nvSpPr>
        <xdr:cNvPr id="19" name="Text Box 239"/>
        <xdr:cNvSpPr txBox="1">
          <a:spLocks noChangeArrowheads="1"/>
        </xdr:cNvSpPr>
      </xdr:nvSpPr>
      <xdr:spPr>
        <a:xfrm>
          <a:off x="514350" y="135207375"/>
          <a:ext cx="4752975" cy="0"/>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latin typeface="Times New Roman"/>
              <a:ea typeface="Times New Roman"/>
              <a:cs typeface="Times New Roman"/>
            </a:rPr>
            <a:t>Postavljanje zaštitnog sloja od 5cm tucanika, ploča ili zeleno krovište po izboru investitora. Ovu stavku može izvoditi investiror ili mi po dogovoru sa investitorom.</a:t>
          </a:r>
        </a:p>
      </xdr:txBody>
    </xdr:sp>
    <xdr:clientData/>
  </xdr:twoCellAnchor>
  <xdr:twoCellAnchor>
    <xdr:from>
      <xdr:col>1</xdr:col>
      <xdr:colOff>0</xdr:colOff>
      <xdr:row>300</xdr:row>
      <xdr:rowOff>0</xdr:rowOff>
    </xdr:from>
    <xdr:to>
      <xdr:col>5</xdr:col>
      <xdr:colOff>0</xdr:colOff>
      <xdr:row>300</xdr:row>
      <xdr:rowOff>0</xdr:rowOff>
    </xdr:to>
    <xdr:sp>
      <xdr:nvSpPr>
        <xdr:cNvPr id="20" name="Text Box 240"/>
        <xdr:cNvSpPr txBox="1">
          <a:spLocks noChangeArrowheads="1"/>
        </xdr:cNvSpPr>
      </xdr:nvSpPr>
      <xdr:spPr>
        <a:xfrm>
          <a:off x="514350" y="135207375"/>
          <a:ext cx="4752975" cy="0"/>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latin typeface="Times New Roman"/>
              <a:ea typeface="Times New Roman"/>
              <a:cs typeface="Times New Roman"/>
            </a:rPr>
            <a:t/>
          </a:r>
        </a:p>
      </xdr:txBody>
    </xdr:sp>
    <xdr:clientData/>
  </xdr:twoCellAnchor>
  <xdr:twoCellAnchor>
    <xdr:from>
      <xdr:col>0</xdr:col>
      <xdr:colOff>419100</xdr:colOff>
      <xdr:row>301</xdr:row>
      <xdr:rowOff>0</xdr:rowOff>
    </xdr:from>
    <xdr:to>
      <xdr:col>4</xdr:col>
      <xdr:colOff>647700</xdr:colOff>
      <xdr:row>301</xdr:row>
      <xdr:rowOff>0</xdr:rowOff>
    </xdr:to>
    <xdr:sp>
      <xdr:nvSpPr>
        <xdr:cNvPr id="21" name="Text Box 241"/>
        <xdr:cNvSpPr txBox="1">
          <a:spLocks noChangeArrowheads="1"/>
        </xdr:cNvSpPr>
      </xdr:nvSpPr>
      <xdr:spPr>
        <a:xfrm>
          <a:off x="419100" y="135397875"/>
          <a:ext cx="4848225" cy="0"/>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latin typeface="Times New Roman"/>
              <a:ea typeface="Times New Roman"/>
              <a:cs typeface="Times New Roman"/>
            </a:rPr>
            <a:t>Dobava i postavljanje jednoslojne visokovrijedne hidroizolacijske membrane od armirane sintetičke gume</a:t>
          </a:r>
          <a:r>
            <a:rPr lang="en-US" cap="none" sz="1200" b="0" i="1" u="none" baseline="0">
              <a:solidFill>
                <a:srgbClr val="000000"/>
              </a:solidFill>
              <a:latin typeface="Times New Roman"/>
              <a:ea typeface="Times New Roman"/>
              <a:cs typeface="Times New Roman"/>
            </a:rPr>
            <a:t> STEVENS EP</a:t>
          </a:r>
          <a:r>
            <a:rPr lang="en-US" cap="none" sz="1200" b="0" i="0" u="none" baseline="0">
              <a:solidFill>
                <a:srgbClr val="000000"/>
              </a:solidFill>
              <a:latin typeface="Times New Roman"/>
              <a:ea typeface="Times New Roman"/>
              <a:cs typeface="Times New Roman"/>
            </a:rPr>
            <a:t>, bijele boje, debljine        1.14 mm. Membrana se polaže na sloj geotekstila i mehanički učvršćuje za podlogu. Broj i pozicija pričvršćivača prema proračunu. Krajevi membrane se preklapaju i zavaruju vrućim zrakom.
</a:t>
          </a:r>
        </a:p>
      </xdr:txBody>
    </xdr:sp>
    <xdr:clientData/>
  </xdr:twoCellAnchor>
  <xdr:twoCellAnchor>
    <xdr:from>
      <xdr:col>1</xdr:col>
      <xdr:colOff>0</xdr:colOff>
      <xdr:row>300</xdr:row>
      <xdr:rowOff>0</xdr:rowOff>
    </xdr:from>
    <xdr:to>
      <xdr:col>5</xdr:col>
      <xdr:colOff>0</xdr:colOff>
      <xdr:row>300</xdr:row>
      <xdr:rowOff>0</xdr:rowOff>
    </xdr:to>
    <xdr:sp>
      <xdr:nvSpPr>
        <xdr:cNvPr id="22" name="Text Box 242"/>
        <xdr:cNvSpPr txBox="1">
          <a:spLocks noChangeArrowheads="1"/>
        </xdr:cNvSpPr>
      </xdr:nvSpPr>
      <xdr:spPr>
        <a:xfrm>
          <a:off x="514350" y="135207375"/>
          <a:ext cx="475297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Izrada i ugradba odvodnih kišnih slivnika od  </a:t>
          </a:r>
          <a:r>
            <a:rPr lang="en-US" cap="none" sz="1000" b="0" i="1" u="none" baseline="0">
              <a:solidFill>
                <a:srgbClr val="000000"/>
              </a:solidFill>
              <a:latin typeface="Times New Roman"/>
              <a:ea typeface="Times New Roman"/>
              <a:cs typeface="Times New Roman"/>
            </a:rPr>
            <a:t>STEVENS EP-B</a:t>
          </a:r>
          <a:r>
            <a:rPr lang="en-US" cap="none" sz="1000" b="0" i="0" u="none" baseline="0">
              <a:solidFill>
                <a:srgbClr val="000000"/>
              </a:solidFill>
              <a:latin typeface="Times New Roman"/>
              <a:ea typeface="Times New Roman"/>
              <a:cs typeface="Times New Roman"/>
            </a:rPr>
            <a:t> nearmirane membrane, koji se ugrađuje u postojeći. </a:t>
          </a:r>
        </a:p>
      </xdr:txBody>
    </xdr:sp>
    <xdr:clientData/>
  </xdr:twoCellAnchor>
  <xdr:twoCellAnchor>
    <xdr:from>
      <xdr:col>1</xdr:col>
      <xdr:colOff>0</xdr:colOff>
      <xdr:row>300</xdr:row>
      <xdr:rowOff>0</xdr:rowOff>
    </xdr:from>
    <xdr:to>
      <xdr:col>5</xdr:col>
      <xdr:colOff>0</xdr:colOff>
      <xdr:row>300</xdr:row>
      <xdr:rowOff>0</xdr:rowOff>
    </xdr:to>
    <xdr:sp>
      <xdr:nvSpPr>
        <xdr:cNvPr id="23" name="Text Box 243"/>
        <xdr:cNvSpPr txBox="1">
          <a:spLocks noChangeArrowheads="1"/>
        </xdr:cNvSpPr>
      </xdr:nvSpPr>
      <xdr:spPr>
        <a:xfrm>
          <a:off x="514350" y="135207375"/>
          <a:ext cx="475297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Obrada praga izlaznih vrata na terasu, prilagođavanje stepenica (dvije stepenice) novoj visini terase. </a:t>
          </a:r>
        </a:p>
      </xdr:txBody>
    </xdr:sp>
    <xdr:clientData/>
  </xdr:twoCellAnchor>
  <xdr:twoCellAnchor>
    <xdr:from>
      <xdr:col>1</xdr:col>
      <xdr:colOff>0</xdr:colOff>
      <xdr:row>300</xdr:row>
      <xdr:rowOff>0</xdr:rowOff>
    </xdr:from>
    <xdr:to>
      <xdr:col>5</xdr:col>
      <xdr:colOff>0</xdr:colOff>
      <xdr:row>300</xdr:row>
      <xdr:rowOff>0</xdr:rowOff>
    </xdr:to>
    <xdr:sp>
      <xdr:nvSpPr>
        <xdr:cNvPr id="24" name="Text Box 244"/>
        <xdr:cNvSpPr txBox="1">
          <a:spLocks noChangeArrowheads="1"/>
        </xdr:cNvSpPr>
      </xdr:nvSpPr>
      <xdr:spPr>
        <a:xfrm>
          <a:off x="514350" y="135207375"/>
          <a:ext cx="475297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Postavljanje termoizolacije, ekstrudirani polistiren, debljine d=8 cm sa slojem PE folije d=0,16mm iznad istoga prije betoniranja estriha..
</a:t>
          </a:r>
          <a:r>
            <a:rPr lang="en-US" cap="none" sz="1000" b="0" i="0" u="none" baseline="0">
              <a:solidFill>
                <a:srgbClr val="000000"/>
              </a:solidFill>
              <a:latin typeface="Times New Roman"/>
              <a:ea typeface="Times New Roman"/>
              <a:cs typeface="Times New Roman"/>
            </a:rPr>
            <a:t>Obračun po m2 postavljene termoizolacije.</a:t>
          </a:r>
        </a:p>
      </xdr:txBody>
    </xdr:sp>
    <xdr:clientData/>
  </xdr:twoCellAnchor>
  <xdr:twoCellAnchor>
    <xdr:from>
      <xdr:col>1</xdr:col>
      <xdr:colOff>0</xdr:colOff>
      <xdr:row>300</xdr:row>
      <xdr:rowOff>0</xdr:rowOff>
    </xdr:from>
    <xdr:to>
      <xdr:col>5</xdr:col>
      <xdr:colOff>0</xdr:colOff>
      <xdr:row>300</xdr:row>
      <xdr:rowOff>0</xdr:rowOff>
    </xdr:to>
    <xdr:sp>
      <xdr:nvSpPr>
        <xdr:cNvPr id="25" name="Text Box 245"/>
        <xdr:cNvSpPr txBox="1">
          <a:spLocks noChangeArrowheads="1"/>
        </xdr:cNvSpPr>
      </xdr:nvSpPr>
      <xdr:spPr>
        <a:xfrm>
          <a:off x="514350" y="135207375"/>
          <a:ext cx="475297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Izrada cementnog estriha na sloju termoizolacije iz stavke br. 5 troškovnika, na koji se postavlja keramika ili sl.
</a:t>
          </a:r>
          <a:r>
            <a:rPr lang="en-US" cap="none" sz="1000" b="0" i="0" u="none" baseline="0">
              <a:solidFill>
                <a:srgbClr val="000000"/>
              </a:solidFill>
              <a:latin typeface="Times New Roman"/>
              <a:ea typeface="Times New Roman"/>
              <a:cs typeface="Times New Roman"/>
            </a:rPr>
            <a:t>Obračun po m2  izvedenog sloja.</a:t>
          </a:r>
        </a:p>
      </xdr:txBody>
    </xdr:sp>
    <xdr:clientData/>
  </xdr:twoCellAnchor>
  <xdr:twoCellAnchor>
    <xdr:from>
      <xdr:col>1</xdr:col>
      <xdr:colOff>0</xdr:colOff>
      <xdr:row>300</xdr:row>
      <xdr:rowOff>0</xdr:rowOff>
    </xdr:from>
    <xdr:to>
      <xdr:col>5</xdr:col>
      <xdr:colOff>0</xdr:colOff>
      <xdr:row>300</xdr:row>
      <xdr:rowOff>0</xdr:rowOff>
    </xdr:to>
    <xdr:sp>
      <xdr:nvSpPr>
        <xdr:cNvPr id="26" name="Text Box 246"/>
        <xdr:cNvSpPr txBox="1">
          <a:spLocks noChangeArrowheads="1"/>
        </xdr:cNvSpPr>
      </xdr:nvSpPr>
      <xdr:spPr>
        <a:xfrm>
          <a:off x="514350" y="135207375"/>
          <a:ext cx="475297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Postavljanje keramičarskih pločica, po izboru investitora. U cijenu stavke uračunato samo postavljanje. 
</a:t>
          </a:r>
          <a:r>
            <a:rPr lang="en-US" cap="none" sz="1000" b="0" i="0" u="none" baseline="0">
              <a:solidFill>
                <a:srgbClr val="000000"/>
              </a:solidFill>
              <a:latin typeface="Times New Roman"/>
              <a:ea typeface="Times New Roman"/>
              <a:cs typeface="Times New Roman"/>
            </a:rPr>
            <a:t>Obračun po m2 .</a:t>
          </a:r>
        </a:p>
      </xdr:txBody>
    </xdr:sp>
    <xdr:clientData/>
  </xdr:twoCellAnchor>
  <xdr:twoCellAnchor>
    <xdr:from>
      <xdr:col>1</xdr:col>
      <xdr:colOff>0</xdr:colOff>
      <xdr:row>300</xdr:row>
      <xdr:rowOff>0</xdr:rowOff>
    </xdr:from>
    <xdr:to>
      <xdr:col>5</xdr:col>
      <xdr:colOff>0</xdr:colOff>
      <xdr:row>300</xdr:row>
      <xdr:rowOff>0</xdr:rowOff>
    </xdr:to>
    <xdr:sp>
      <xdr:nvSpPr>
        <xdr:cNvPr id="27" name="Text Box 247"/>
        <xdr:cNvSpPr txBox="1">
          <a:spLocks noChangeArrowheads="1"/>
        </xdr:cNvSpPr>
      </xdr:nvSpPr>
      <xdr:spPr>
        <a:xfrm>
          <a:off x="514350" y="135207375"/>
          <a:ext cx="475297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Ugradba hidroizolacijske membrane na postojeće odvodne kišne slivnike koja se izvodi nearmiranom </a:t>
          </a:r>
          <a:r>
            <a:rPr lang="en-US" cap="none" sz="1000" b="0" i="1" u="none" baseline="0">
              <a:solidFill>
                <a:srgbClr val="000000"/>
              </a:solidFill>
              <a:latin typeface="Times New Roman"/>
              <a:ea typeface="Times New Roman"/>
              <a:cs typeface="Times New Roman"/>
            </a:rPr>
            <a:t>STEVENS EP-B</a:t>
          </a:r>
          <a:r>
            <a:rPr lang="en-US" cap="none" sz="1000" b="0" i="0" u="none" baseline="0">
              <a:solidFill>
                <a:srgbClr val="000000"/>
              </a:solidFill>
              <a:latin typeface="Times New Roman"/>
              <a:ea typeface="Times New Roman"/>
              <a:cs typeface="Times New Roman"/>
            </a:rPr>
            <a:t> membranom.
</a:t>
          </a:r>
          <a:r>
            <a:rPr lang="en-US" cap="none" sz="1000" b="0" i="0" u="none" baseline="0">
              <a:solidFill>
                <a:srgbClr val="000000"/>
              </a:solidFill>
              <a:latin typeface="Times New Roman"/>
              <a:ea typeface="Times New Roman"/>
              <a:cs typeface="Times New Roman"/>
            </a:rPr>
            <a:t>Obračun po kom. izvedenog priključka slivnika. </a:t>
          </a:r>
        </a:p>
      </xdr:txBody>
    </xdr:sp>
    <xdr:clientData/>
  </xdr:twoCellAnchor>
  <xdr:twoCellAnchor>
    <xdr:from>
      <xdr:col>1</xdr:col>
      <xdr:colOff>0</xdr:colOff>
      <xdr:row>300</xdr:row>
      <xdr:rowOff>0</xdr:rowOff>
    </xdr:from>
    <xdr:to>
      <xdr:col>5</xdr:col>
      <xdr:colOff>0</xdr:colOff>
      <xdr:row>300</xdr:row>
      <xdr:rowOff>0</xdr:rowOff>
    </xdr:to>
    <xdr:sp>
      <xdr:nvSpPr>
        <xdr:cNvPr id="28" name="Text Box 248"/>
        <xdr:cNvSpPr txBox="1">
          <a:spLocks noChangeArrowheads="1"/>
        </xdr:cNvSpPr>
      </xdr:nvSpPr>
      <xdr:spPr>
        <a:xfrm>
          <a:off x="514350" y="135207375"/>
          <a:ext cx="4752975" cy="0"/>
        </a:xfrm>
        <a:prstGeom prst="rect">
          <a:avLst/>
        </a:prstGeom>
        <a:solidFill>
          <a:srgbClr val="FFFFFF"/>
        </a:solidFill>
        <a:ln w="9525" cmpd="sng">
          <a:noFill/>
        </a:ln>
      </xdr:spPr>
      <xdr:txBody>
        <a:bodyPr vertOverflow="clip" wrap="square" lIns="27432" tIns="22860" rIns="27432" bIns="0"/>
        <a:p>
          <a:pPr algn="just">
            <a:defRPr/>
          </a:pPr>
          <a:r>
            <a:rPr lang="en-US" cap="none" sz="900" b="0" i="0" u="none" baseline="0">
              <a:solidFill>
                <a:srgbClr val="000000"/>
              </a:solidFill>
              <a:latin typeface="Times New Roman"/>
              <a:ea typeface="Times New Roman"/>
              <a:cs typeface="Times New Roman"/>
            </a:rPr>
            <a:t>Dobava i postava sloja drenažne HDPE čepaste membrane iznad sloja hidroizolacije.
</a:t>
          </a:r>
          <a:r>
            <a:rPr lang="en-US" cap="none" sz="900" b="0" i="0" u="none" baseline="0">
              <a:solidFill>
                <a:srgbClr val="000000"/>
              </a:solidFill>
              <a:latin typeface="Times New Roman"/>
              <a:ea typeface="Times New Roman"/>
              <a:cs typeface="Times New Roman"/>
            </a:rPr>
            <a:t>Obračun po m2 razvijene površine membrane.</a:t>
          </a:r>
        </a:p>
      </xdr:txBody>
    </xdr:sp>
    <xdr:clientData/>
  </xdr:twoCellAnchor>
  <xdr:twoCellAnchor>
    <xdr:from>
      <xdr:col>1</xdr:col>
      <xdr:colOff>0</xdr:colOff>
      <xdr:row>301</xdr:row>
      <xdr:rowOff>0</xdr:rowOff>
    </xdr:from>
    <xdr:to>
      <xdr:col>5</xdr:col>
      <xdr:colOff>0</xdr:colOff>
      <xdr:row>301</xdr:row>
      <xdr:rowOff>0</xdr:rowOff>
    </xdr:to>
    <xdr:sp>
      <xdr:nvSpPr>
        <xdr:cNvPr id="29" name="Text Box 249"/>
        <xdr:cNvSpPr txBox="1">
          <a:spLocks noChangeArrowheads="1"/>
        </xdr:cNvSpPr>
      </xdr:nvSpPr>
      <xdr:spPr>
        <a:xfrm>
          <a:off x="514350" y="135397875"/>
          <a:ext cx="4752975" cy="0"/>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latin typeface="Times New Roman"/>
              <a:ea typeface="Times New Roman"/>
              <a:cs typeface="Times New Roman"/>
            </a:rPr>
            <a:t>Zidarska obrada ventilacijskih kućica.</a:t>
          </a:r>
        </a:p>
      </xdr:txBody>
    </xdr:sp>
    <xdr:clientData/>
  </xdr:twoCellAnchor>
  <xdr:twoCellAnchor>
    <xdr:from>
      <xdr:col>1</xdr:col>
      <xdr:colOff>0</xdr:colOff>
      <xdr:row>301</xdr:row>
      <xdr:rowOff>0</xdr:rowOff>
    </xdr:from>
    <xdr:to>
      <xdr:col>5</xdr:col>
      <xdr:colOff>0</xdr:colOff>
      <xdr:row>301</xdr:row>
      <xdr:rowOff>0</xdr:rowOff>
    </xdr:to>
    <xdr:sp>
      <xdr:nvSpPr>
        <xdr:cNvPr id="30" name="Text Box 250"/>
        <xdr:cNvSpPr txBox="1">
          <a:spLocks noChangeArrowheads="1"/>
        </xdr:cNvSpPr>
      </xdr:nvSpPr>
      <xdr:spPr>
        <a:xfrm>
          <a:off x="514350" y="135397875"/>
          <a:ext cx="4752975" cy="0"/>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latin typeface="Times New Roman"/>
              <a:ea typeface="Times New Roman"/>
              <a:cs typeface="Times New Roman"/>
            </a:rPr>
            <a:t>Obrada prodora hidroizolacije nearmiranom </a:t>
          </a:r>
          <a:r>
            <a:rPr lang="en-US" cap="none" sz="1200" b="0" i="1" u="none" baseline="0">
              <a:solidFill>
                <a:srgbClr val="000000"/>
              </a:solidFill>
              <a:latin typeface="Times New Roman"/>
              <a:ea typeface="Times New Roman"/>
              <a:cs typeface="Times New Roman"/>
            </a:rPr>
            <a:t>STEVENS EP</a:t>
          </a:r>
          <a:r>
            <a:rPr lang="en-US" cap="none" sz="1200" b="0" i="0" u="none" baseline="0">
              <a:solidFill>
                <a:srgbClr val="000000"/>
              </a:solidFill>
              <a:latin typeface="Times New Roman"/>
              <a:ea typeface="Times New Roman"/>
              <a:cs typeface="Times New Roman"/>
            </a:rPr>
            <a:t>  membranom. 
</a:t>
          </a:r>
          <a:r>
            <a:rPr lang="en-US" cap="none" sz="1200" b="0" i="0" u="none" baseline="0">
              <a:solidFill>
                <a:srgbClr val="000000"/>
              </a:solidFill>
              <a:latin typeface="Times New Roman"/>
              <a:ea typeface="Times New Roman"/>
              <a:cs typeface="Times New Roman"/>
            </a:rPr>
            <a:t>Obračun po komadu prodora veličine do             </a:t>
          </a:r>
          <a:r>
            <a:rPr lang="en-US" cap="none" sz="1200" b="0" i="0" u="none" baseline="0">
              <a:solidFill>
                <a:srgbClr val="000000"/>
              </a:solidFill>
              <a:latin typeface="Symbol"/>
              <a:ea typeface="Symbol"/>
              <a:cs typeface="Symbol"/>
            </a:rPr>
            <a:t> f </a:t>
          </a:r>
          <a:r>
            <a:rPr lang="en-US" cap="none" sz="1200" b="0" i="0" u="none" baseline="0">
              <a:solidFill>
                <a:srgbClr val="000000"/>
              </a:solidFill>
              <a:latin typeface="Times New Roman"/>
              <a:ea typeface="Times New Roman"/>
              <a:cs typeface="Times New Roman"/>
            </a:rPr>
            <a:t>200 mm.</a:t>
          </a:r>
        </a:p>
      </xdr:txBody>
    </xdr:sp>
    <xdr:clientData/>
  </xdr:twoCellAnchor>
  <xdr:twoCellAnchor>
    <xdr:from>
      <xdr:col>1</xdr:col>
      <xdr:colOff>0</xdr:colOff>
      <xdr:row>301</xdr:row>
      <xdr:rowOff>0</xdr:rowOff>
    </xdr:from>
    <xdr:to>
      <xdr:col>5</xdr:col>
      <xdr:colOff>0</xdr:colOff>
      <xdr:row>301</xdr:row>
      <xdr:rowOff>0</xdr:rowOff>
    </xdr:to>
    <xdr:sp fLocksText="0">
      <xdr:nvSpPr>
        <xdr:cNvPr id="31" name="Text Box 251"/>
        <xdr:cNvSpPr txBox="1">
          <a:spLocks noChangeArrowheads="1"/>
        </xdr:cNvSpPr>
      </xdr:nvSpPr>
      <xdr:spPr>
        <a:xfrm>
          <a:off x="514350" y="135397875"/>
          <a:ext cx="4752975" cy="0"/>
        </a:xfrm>
        <a:prstGeom prst="rect">
          <a:avLst/>
        </a:prstGeom>
        <a:solidFill>
          <a:srgbClr val="FFFFFF"/>
        </a:solid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301</xdr:row>
      <xdr:rowOff>0</xdr:rowOff>
    </xdr:from>
    <xdr:to>
      <xdr:col>5</xdr:col>
      <xdr:colOff>0</xdr:colOff>
      <xdr:row>301</xdr:row>
      <xdr:rowOff>0</xdr:rowOff>
    </xdr:to>
    <xdr:sp>
      <xdr:nvSpPr>
        <xdr:cNvPr id="32" name="Text Box 252"/>
        <xdr:cNvSpPr txBox="1">
          <a:spLocks noChangeArrowheads="1"/>
        </xdr:cNvSpPr>
      </xdr:nvSpPr>
      <xdr:spPr>
        <a:xfrm>
          <a:off x="514350" y="135397875"/>
          <a:ext cx="4752975" cy="0"/>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latin typeface="Times New Roman"/>
              <a:ea typeface="Times New Roman"/>
              <a:cs typeface="Times New Roman"/>
            </a:rPr>
            <a:t>Ispitivanje hidroizolacije potapanjem na 24 sata vodom (vodena proba na zahtjev investitora), primopredaja radova.
</a:t>
          </a:r>
          <a:r>
            <a:rPr lang="en-US" cap="none" sz="1200" b="0" i="0" u="none" baseline="0">
              <a:solidFill>
                <a:srgbClr val="000000"/>
              </a:solidFill>
              <a:latin typeface="Times New Roman"/>
              <a:ea typeface="Times New Roman"/>
              <a:cs typeface="Times New Roman"/>
            </a:rPr>
            <a:t>
</a:t>
          </a:r>
        </a:p>
      </xdr:txBody>
    </xdr:sp>
    <xdr:clientData/>
  </xdr:twoCellAnchor>
  <xdr:twoCellAnchor>
    <xdr:from>
      <xdr:col>1</xdr:col>
      <xdr:colOff>0</xdr:colOff>
      <xdr:row>301</xdr:row>
      <xdr:rowOff>0</xdr:rowOff>
    </xdr:from>
    <xdr:to>
      <xdr:col>5</xdr:col>
      <xdr:colOff>0</xdr:colOff>
      <xdr:row>301</xdr:row>
      <xdr:rowOff>0</xdr:rowOff>
    </xdr:to>
    <xdr:sp>
      <xdr:nvSpPr>
        <xdr:cNvPr id="33" name="Text Box 253"/>
        <xdr:cNvSpPr txBox="1">
          <a:spLocks noChangeArrowheads="1"/>
        </xdr:cNvSpPr>
      </xdr:nvSpPr>
      <xdr:spPr>
        <a:xfrm>
          <a:off x="514350" y="135397875"/>
          <a:ext cx="4752975" cy="0"/>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latin typeface="Times New Roman"/>
              <a:ea typeface="Times New Roman"/>
              <a:cs typeface="Times New Roman"/>
            </a:rPr>
            <a:t>Demontaža dijelova gromobranske instalacije koji smetaju pri izvođenju radova, te naknadno montiranje na postojeće nosače i vraćanje u prvobitno stanje. Popravak eventualnih kvarova na gromobranskoj instalaciji Fe/Zn trakom     20x3 mm i novim spojnicama. </a:t>
          </a:r>
        </a:p>
      </xdr:txBody>
    </xdr:sp>
    <xdr:clientData/>
  </xdr:twoCellAnchor>
  <xdr:twoCellAnchor>
    <xdr:from>
      <xdr:col>1</xdr:col>
      <xdr:colOff>0</xdr:colOff>
      <xdr:row>301</xdr:row>
      <xdr:rowOff>0</xdr:rowOff>
    </xdr:from>
    <xdr:to>
      <xdr:col>5</xdr:col>
      <xdr:colOff>0</xdr:colOff>
      <xdr:row>301</xdr:row>
      <xdr:rowOff>0</xdr:rowOff>
    </xdr:to>
    <xdr:sp>
      <xdr:nvSpPr>
        <xdr:cNvPr id="34" name="Text Box 254"/>
        <xdr:cNvSpPr txBox="1">
          <a:spLocks noChangeArrowheads="1"/>
        </xdr:cNvSpPr>
      </xdr:nvSpPr>
      <xdr:spPr>
        <a:xfrm>
          <a:off x="514350" y="135397875"/>
          <a:ext cx="4752975" cy="0"/>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latin typeface="Times New Roman"/>
              <a:ea typeface="Times New Roman"/>
              <a:cs typeface="Times New Roman"/>
            </a:rPr>
            <a:t>Ispitivanje i atestiranje ispravnosti gromobranske instalacije od ovlaštene organizacije (na zahtjev investitora).</a:t>
          </a:r>
        </a:p>
      </xdr:txBody>
    </xdr:sp>
    <xdr:clientData/>
  </xdr:twoCellAnchor>
  <xdr:twoCellAnchor>
    <xdr:from>
      <xdr:col>1</xdr:col>
      <xdr:colOff>0</xdr:colOff>
      <xdr:row>301</xdr:row>
      <xdr:rowOff>0</xdr:rowOff>
    </xdr:from>
    <xdr:to>
      <xdr:col>5</xdr:col>
      <xdr:colOff>0</xdr:colOff>
      <xdr:row>301</xdr:row>
      <xdr:rowOff>0</xdr:rowOff>
    </xdr:to>
    <xdr:sp>
      <xdr:nvSpPr>
        <xdr:cNvPr id="35" name="Text Box 255"/>
        <xdr:cNvSpPr txBox="1">
          <a:spLocks noChangeArrowheads="1"/>
        </xdr:cNvSpPr>
      </xdr:nvSpPr>
      <xdr:spPr>
        <a:xfrm>
          <a:off x="514350" y="135397875"/>
          <a:ext cx="4752975" cy="0"/>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latin typeface="Times New Roman"/>
              <a:ea typeface="Times New Roman"/>
              <a:cs typeface="Times New Roman"/>
            </a:rPr>
            <a:t>Nabava i ugradba termoizolacijskog betona od   400 kg/m3 kao </a:t>
          </a:r>
          <a:r>
            <a:rPr lang="en-US" cap="none" sz="1200" b="0" i="1" u="none" baseline="0">
              <a:solidFill>
                <a:srgbClr val="000000"/>
              </a:solidFill>
              <a:latin typeface="Times New Roman"/>
              <a:ea typeface="Times New Roman"/>
              <a:cs typeface="Times New Roman"/>
            </a:rPr>
            <a:t>DRACOCEL</a:t>
          </a:r>
          <a:r>
            <a:rPr lang="en-US" cap="none" sz="1200" b="0" i="0" u="none" baseline="0">
              <a:solidFill>
                <a:srgbClr val="000000"/>
              </a:solidFill>
              <a:latin typeface="Times New Roman"/>
              <a:ea typeface="Times New Roman"/>
              <a:cs typeface="Times New Roman"/>
            </a:rPr>
            <a:t> koji ima ulogu termoizolirajućeg sloja i betona za pad. Debljina sloja d=18 cm.
</a:t>
          </a:r>
          <a:r>
            <a:rPr lang="en-US" cap="none" sz="1200" b="0" i="0" u="none" baseline="0">
              <a:solidFill>
                <a:srgbClr val="000000"/>
              </a:solidFill>
              <a:latin typeface="Times New Roman"/>
              <a:ea typeface="Times New Roman"/>
              <a:cs typeface="Times New Roman"/>
            </a:rPr>
            <a:t>Obračun po m</a:t>
          </a:r>
          <a:r>
            <a:rPr lang="en-US" cap="none" sz="1000" b="0" i="0" u="none" baseline="30000">
              <a:solidFill>
                <a:srgbClr val="000000"/>
              </a:solidFill>
              <a:latin typeface="Times New Roman"/>
              <a:ea typeface="Times New Roman"/>
              <a:cs typeface="Times New Roman"/>
            </a:rPr>
            <a:t>3 </a:t>
          </a:r>
          <a:r>
            <a:rPr lang="en-US" cap="none" sz="1200" b="0" i="0" u="none" baseline="0">
              <a:solidFill>
                <a:srgbClr val="000000"/>
              </a:solidFill>
              <a:latin typeface="Times New Roman"/>
              <a:ea typeface="Times New Roman"/>
              <a:cs typeface="Times New Roman"/>
            </a:rPr>
            <a:t>ugrađenog betona.</a:t>
          </a:r>
        </a:p>
      </xdr:txBody>
    </xdr:sp>
    <xdr:clientData/>
  </xdr:twoCellAnchor>
  <xdr:twoCellAnchor>
    <xdr:from>
      <xdr:col>1</xdr:col>
      <xdr:colOff>0</xdr:colOff>
      <xdr:row>301</xdr:row>
      <xdr:rowOff>0</xdr:rowOff>
    </xdr:from>
    <xdr:to>
      <xdr:col>5</xdr:col>
      <xdr:colOff>0</xdr:colOff>
      <xdr:row>301</xdr:row>
      <xdr:rowOff>0</xdr:rowOff>
    </xdr:to>
    <xdr:sp>
      <xdr:nvSpPr>
        <xdr:cNvPr id="36" name="Text Box 256"/>
        <xdr:cNvSpPr txBox="1">
          <a:spLocks noChangeArrowheads="1"/>
        </xdr:cNvSpPr>
      </xdr:nvSpPr>
      <xdr:spPr>
        <a:xfrm>
          <a:off x="514350" y="135397875"/>
          <a:ext cx="4752975" cy="0"/>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latin typeface="Times New Roman"/>
              <a:ea typeface="Times New Roman"/>
              <a:cs typeface="Times New Roman"/>
            </a:rPr>
            <a:t>Dobava i postavljanje jednoslojne visokovrijedne hidroizolacijske membrane od armirane sintetičke gume </a:t>
          </a:r>
          <a:r>
            <a:rPr lang="en-US" cap="none" sz="1200" b="0" i="1" u="none" baseline="0">
              <a:solidFill>
                <a:srgbClr val="000000"/>
              </a:solidFill>
              <a:latin typeface="Times New Roman"/>
              <a:ea typeface="Times New Roman"/>
              <a:cs typeface="Times New Roman"/>
            </a:rPr>
            <a:t>STEVENS EP-B</a:t>
          </a:r>
          <a:r>
            <a:rPr lang="en-US" cap="none" sz="1200" b="0" i="0" u="none" baseline="0">
              <a:solidFill>
                <a:srgbClr val="000000"/>
              </a:solidFill>
              <a:latin typeface="Times New Roman"/>
              <a:ea typeface="Times New Roman"/>
              <a:cs typeface="Times New Roman"/>
            </a:rPr>
            <a:t>, debljine        1.14 mm. Membrana se slobodno polaže na sloj geotekstila, zatim krajevi membrane se preklapaju i zavaruju vrućim zrakom.
</a:t>
          </a:r>
          <a:r>
            <a:rPr lang="en-US" cap="none" sz="1200" b="0" i="0" u="none" baseline="0">
              <a:solidFill>
                <a:srgbClr val="000000"/>
              </a:solidFill>
              <a:latin typeface="Times New Roman"/>
              <a:ea typeface="Times New Roman"/>
              <a:cs typeface="Times New Roman"/>
            </a:rPr>
            <a:t>Obračun količina po m</a:t>
          </a:r>
          <a:r>
            <a:rPr lang="en-US" cap="none" sz="1000" b="0" i="0" u="none" baseline="30000">
              <a:solidFill>
                <a:srgbClr val="000000"/>
              </a:solidFill>
              <a:latin typeface="Times New Roman"/>
              <a:ea typeface="Times New Roman"/>
              <a:cs typeface="Times New Roman"/>
            </a:rPr>
            <a:t>2</a:t>
          </a:r>
          <a:r>
            <a:rPr lang="en-US" cap="none" sz="1200" b="0" i="0" u="none" baseline="0">
              <a:solidFill>
                <a:srgbClr val="000000"/>
              </a:solidFill>
              <a:latin typeface="Times New Roman"/>
              <a:ea typeface="Times New Roman"/>
              <a:cs typeface="Times New Roman"/>
            </a:rPr>
            <a:t> razvijene izolirane površine.</a:t>
          </a:r>
        </a:p>
      </xdr:txBody>
    </xdr:sp>
    <xdr:clientData/>
  </xdr:twoCellAnchor>
  <xdr:twoCellAnchor>
    <xdr:from>
      <xdr:col>1</xdr:col>
      <xdr:colOff>0</xdr:colOff>
      <xdr:row>301</xdr:row>
      <xdr:rowOff>0</xdr:rowOff>
    </xdr:from>
    <xdr:to>
      <xdr:col>5</xdr:col>
      <xdr:colOff>0</xdr:colOff>
      <xdr:row>301</xdr:row>
      <xdr:rowOff>0</xdr:rowOff>
    </xdr:to>
    <xdr:sp>
      <xdr:nvSpPr>
        <xdr:cNvPr id="37" name="Text Box 257"/>
        <xdr:cNvSpPr txBox="1">
          <a:spLocks noChangeArrowheads="1"/>
        </xdr:cNvSpPr>
      </xdr:nvSpPr>
      <xdr:spPr>
        <a:xfrm>
          <a:off x="514350" y="135397875"/>
          <a:ext cx="4752975" cy="0"/>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latin typeface="Times New Roman"/>
              <a:ea typeface="Times New Roman"/>
              <a:cs typeface="Times New Roman"/>
            </a:rPr>
            <a:t>Izvedba i ugradba limova </a:t>
          </a:r>
          <a:r>
            <a:rPr lang="en-US" cap="none" sz="1200" b="0" i="1" u="none" baseline="0">
              <a:solidFill>
                <a:srgbClr val="000000"/>
              </a:solidFill>
              <a:latin typeface="Times New Roman"/>
              <a:ea typeface="Times New Roman"/>
              <a:cs typeface="Times New Roman"/>
            </a:rPr>
            <a:t>STEVENS EP</a:t>
          </a:r>
          <a:r>
            <a:rPr lang="en-US" cap="none" sz="1200" b="0" i="0" u="none" baseline="0">
              <a:solidFill>
                <a:srgbClr val="000000"/>
              </a:solidFill>
              <a:latin typeface="Times New Roman"/>
              <a:ea typeface="Times New Roman"/>
              <a:cs typeface="Times New Roman"/>
            </a:rPr>
            <a:t> na atikama, koji se ugrađuju na svim završetcima  hidroizolacije. Limovi se ugrađuju kao završni vanjski.
</a:t>
          </a:r>
          <a:r>
            <a:rPr lang="en-US" cap="none" sz="1200" b="0" i="0" u="none" baseline="0">
              <a:solidFill>
                <a:srgbClr val="000000"/>
              </a:solidFill>
              <a:latin typeface="Times New Roman"/>
              <a:ea typeface="Times New Roman"/>
              <a:cs typeface="Times New Roman"/>
            </a:rPr>
            <a:t>Obračun po m</a:t>
          </a:r>
          <a:r>
            <a:rPr lang="en-US" cap="none" sz="1000" b="0" i="0" u="none" baseline="30000">
              <a:solidFill>
                <a:srgbClr val="000000"/>
              </a:solidFill>
              <a:latin typeface="Times New Roman"/>
              <a:ea typeface="Times New Roman"/>
              <a:cs typeface="Times New Roman"/>
            </a:rPr>
            <a:t>1</a:t>
          </a:r>
          <a:r>
            <a:rPr lang="en-US" cap="none" sz="1200" b="0" i="0" u="none" baseline="0">
              <a:solidFill>
                <a:srgbClr val="000000"/>
              </a:solidFill>
              <a:latin typeface="Times New Roman"/>
              <a:ea typeface="Times New Roman"/>
              <a:cs typeface="Times New Roman"/>
            </a:rPr>
            <a:t> završetka. </a:t>
          </a:r>
        </a:p>
      </xdr:txBody>
    </xdr:sp>
    <xdr:clientData/>
  </xdr:twoCellAnchor>
  <xdr:twoCellAnchor>
    <xdr:from>
      <xdr:col>1</xdr:col>
      <xdr:colOff>0</xdr:colOff>
      <xdr:row>301</xdr:row>
      <xdr:rowOff>0</xdr:rowOff>
    </xdr:from>
    <xdr:to>
      <xdr:col>5</xdr:col>
      <xdr:colOff>0</xdr:colOff>
      <xdr:row>301</xdr:row>
      <xdr:rowOff>0</xdr:rowOff>
    </xdr:to>
    <xdr:sp>
      <xdr:nvSpPr>
        <xdr:cNvPr id="38" name="Text Box 258"/>
        <xdr:cNvSpPr txBox="1">
          <a:spLocks noChangeArrowheads="1"/>
        </xdr:cNvSpPr>
      </xdr:nvSpPr>
      <xdr:spPr>
        <a:xfrm>
          <a:off x="514350" y="135397875"/>
          <a:ext cx="4752975" cy="0"/>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latin typeface="Times New Roman"/>
              <a:ea typeface="Times New Roman"/>
              <a:cs typeface="Times New Roman"/>
            </a:rPr>
            <a:t>Izrada i ugradba odvodnih kišnih slivnika od  </a:t>
          </a:r>
          <a:r>
            <a:rPr lang="en-US" cap="none" sz="1200" b="0" i="1" u="none" baseline="0">
              <a:solidFill>
                <a:srgbClr val="000000"/>
              </a:solidFill>
              <a:latin typeface="Times New Roman"/>
              <a:ea typeface="Times New Roman"/>
              <a:cs typeface="Times New Roman"/>
            </a:rPr>
            <a:t>STEVENS EP-B </a:t>
          </a:r>
          <a:r>
            <a:rPr lang="en-US" cap="none" sz="1200" b="0" i="0" u="none" baseline="0">
              <a:solidFill>
                <a:srgbClr val="000000"/>
              </a:solidFill>
              <a:latin typeface="Times New Roman"/>
              <a:ea typeface="Times New Roman"/>
              <a:cs typeface="Times New Roman"/>
            </a:rPr>
            <a:t>nearmirane membrane, koji se ugrađuje u postojeći. U cijenu uključiti izradu i postavljanje zaštitne rešetke.</a:t>
          </a:r>
        </a:p>
      </xdr:txBody>
    </xdr:sp>
    <xdr:clientData/>
  </xdr:twoCellAnchor>
  <xdr:twoCellAnchor>
    <xdr:from>
      <xdr:col>1</xdr:col>
      <xdr:colOff>0</xdr:colOff>
      <xdr:row>301</xdr:row>
      <xdr:rowOff>0</xdr:rowOff>
    </xdr:from>
    <xdr:to>
      <xdr:col>5</xdr:col>
      <xdr:colOff>0</xdr:colOff>
      <xdr:row>301</xdr:row>
      <xdr:rowOff>0</xdr:rowOff>
    </xdr:to>
    <xdr:sp>
      <xdr:nvSpPr>
        <xdr:cNvPr id="39" name="Text Box 259"/>
        <xdr:cNvSpPr txBox="1">
          <a:spLocks noChangeArrowheads="1"/>
        </xdr:cNvSpPr>
      </xdr:nvSpPr>
      <xdr:spPr>
        <a:xfrm>
          <a:off x="514350" y="135397875"/>
          <a:ext cx="4752975" cy="0"/>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latin typeface="Times New Roman"/>
              <a:ea typeface="Times New Roman"/>
              <a:cs typeface="Times New Roman"/>
            </a:rPr>
            <a:t>Obrada prodora hidroizolacije nearmiranom </a:t>
          </a:r>
          <a:r>
            <a:rPr lang="en-US" cap="none" sz="1200" b="0" i="1" u="none" baseline="0">
              <a:solidFill>
                <a:srgbClr val="000000"/>
              </a:solidFill>
              <a:latin typeface="Times New Roman"/>
              <a:ea typeface="Times New Roman"/>
              <a:cs typeface="Times New Roman"/>
            </a:rPr>
            <a:t>STEVENS EP-B </a:t>
          </a:r>
          <a:r>
            <a:rPr lang="en-US" cap="none" sz="1200" b="0" i="0" u="none" baseline="0">
              <a:solidFill>
                <a:srgbClr val="000000"/>
              </a:solidFill>
              <a:latin typeface="Times New Roman"/>
              <a:ea typeface="Times New Roman"/>
              <a:cs typeface="Times New Roman"/>
            </a:rPr>
            <a:t> membranom. 
</a:t>
          </a:r>
          <a:r>
            <a:rPr lang="en-US" cap="none" sz="1200" b="0" i="0" u="none" baseline="0">
              <a:solidFill>
                <a:srgbClr val="000000"/>
              </a:solidFill>
              <a:latin typeface="Times New Roman"/>
              <a:ea typeface="Times New Roman"/>
              <a:cs typeface="Times New Roman"/>
            </a:rPr>
            <a:t>Obračun po komadu prodora veličine do             </a:t>
          </a:r>
          <a:r>
            <a:rPr lang="en-US" cap="none" sz="1200" b="0" i="0" u="none" baseline="0">
              <a:solidFill>
                <a:srgbClr val="000000"/>
              </a:solidFill>
              <a:latin typeface="Symbol"/>
              <a:ea typeface="Symbol"/>
              <a:cs typeface="Symbol"/>
            </a:rPr>
            <a:t> f </a:t>
          </a:r>
          <a:r>
            <a:rPr lang="en-US" cap="none" sz="1200" b="0" i="0" u="none" baseline="0">
              <a:solidFill>
                <a:srgbClr val="000000"/>
              </a:solidFill>
              <a:latin typeface="Times New Roman"/>
              <a:ea typeface="Times New Roman"/>
              <a:cs typeface="Times New Roman"/>
            </a:rPr>
            <a:t>200 mm.</a:t>
          </a:r>
        </a:p>
      </xdr:txBody>
    </xdr:sp>
    <xdr:clientData/>
  </xdr:twoCellAnchor>
  <xdr:twoCellAnchor>
    <xdr:from>
      <xdr:col>1</xdr:col>
      <xdr:colOff>0</xdr:colOff>
      <xdr:row>301</xdr:row>
      <xdr:rowOff>0</xdr:rowOff>
    </xdr:from>
    <xdr:to>
      <xdr:col>5</xdr:col>
      <xdr:colOff>0</xdr:colOff>
      <xdr:row>301</xdr:row>
      <xdr:rowOff>0</xdr:rowOff>
    </xdr:to>
    <xdr:sp>
      <xdr:nvSpPr>
        <xdr:cNvPr id="40" name="Text Box 260"/>
        <xdr:cNvSpPr txBox="1">
          <a:spLocks noChangeArrowheads="1"/>
        </xdr:cNvSpPr>
      </xdr:nvSpPr>
      <xdr:spPr>
        <a:xfrm>
          <a:off x="514350" y="135397875"/>
          <a:ext cx="4752975" cy="0"/>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latin typeface="Times New Roman"/>
              <a:ea typeface="Times New Roman"/>
              <a:cs typeface="Times New Roman"/>
            </a:rPr>
            <a:t>Izrada i montaža odzračnika, od nearmirane </a:t>
          </a:r>
          <a:r>
            <a:rPr lang="en-US" cap="none" sz="1200" b="0" i="1" u="none" baseline="0">
              <a:solidFill>
                <a:srgbClr val="000000"/>
              </a:solidFill>
              <a:latin typeface="Times New Roman"/>
              <a:ea typeface="Times New Roman"/>
              <a:cs typeface="Times New Roman"/>
            </a:rPr>
            <a:t>STEVENS EP-B</a:t>
          </a:r>
          <a:r>
            <a:rPr lang="en-US" cap="none" sz="1200" b="0" i="0" u="none" baseline="0">
              <a:solidFill>
                <a:srgbClr val="000000"/>
              </a:solidFill>
              <a:latin typeface="Times New Roman"/>
              <a:ea typeface="Times New Roman"/>
              <a:cs typeface="Times New Roman"/>
            </a:rPr>
            <a:t> membrane i STEVENS EP lima d=0,60mm. Odzračnici se ugrađuju na holkelima.
</a:t>
          </a:r>
          <a:r>
            <a:rPr lang="en-US" cap="none" sz="1200" b="0" i="0" u="none" baseline="0">
              <a:solidFill>
                <a:srgbClr val="000000"/>
              </a:solidFill>
              <a:latin typeface="Times New Roman"/>
              <a:ea typeface="Times New Roman"/>
              <a:cs typeface="Times New Roman"/>
            </a:rPr>
            <a:t>Obračun po komadu odzračnika.</a:t>
          </a:r>
        </a:p>
      </xdr:txBody>
    </xdr:sp>
    <xdr:clientData/>
  </xdr:twoCellAnchor>
  <xdr:twoCellAnchor>
    <xdr:from>
      <xdr:col>1</xdr:col>
      <xdr:colOff>0</xdr:colOff>
      <xdr:row>301</xdr:row>
      <xdr:rowOff>0</xdr:rowOff>
    </xdr:from>
    <xdr:to>
      <xdr:col>5</xdr:col>
      <xdr:colOff>0</xdr:colOff>
      <xdr:row>301</xdr:row>
      <xdr:rowOff>0</xdr:rowOff>
    </xdr:to>
    <xdr:sp>
      <xdr:nvSpPr>
        <xdr:cNvPr id="41" name="Text Box 261"/>
        <xdr:cNvSpPr txBox="1">
          <a:spLocks noChangeArrowheads="1"/>
        </xdr:cNvSpPr>
      </xdr:nvSpPr>
      <xdr:spPr>
        <a:xfrm>
          <a:off x="514350" y="135397875"/>
          <a:ext cx="4752975" cy="0"/>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latin typeface="Times New Roman"/>
              <a:ea typeface="Times New Roman"/>
              <a:cs typeface="Times New Roman"/>
            </a:rPr>
            <a:t>Postavljanje zaštitnog sloja od 5cm tucanika, ploča ili zeleno krovište po izboru investitora. Ovu stavku može izvoditi investiror ili mi po dogovoru sa investitorom.</a:t>
          </a:r>
        </a:p>
      </xdr:txBody>
    </xdr:sp>
    <xdr:clientData/>
  </xdr:twoCellAnchor>
  <xdr:twoCellAnchor>
    <xdr:from>
      <xdr:col>1</xdr:col>
      <xdr:colOff>0</xdr:colOff>
      <xdr:row>301</xdr:row>
      <xdr:rowOff>0</xdr:rowOff>
    </xdr:from>
    <xdr:to>
      <xdr:col>5</xdr:col>
      <xdr:colOff>0</xdr:colOff>
      <xdr:row>301</xdr:row>
      <xdr:rowOff>0</xdr:rowOff>
    </xdr:to>
    <xdr:sp>
      <xdr:nvSpPr>
        <xdr:cNvPr id="42" name="Text Box 262"/>
        <xdr:cNvSpPr txBox="1">
          <a:spLocks noChangeArrowheads="1"/>
        </xdr:cNvSpPr>
      </xdr:nvSpPr>
      <xdr:spPr>
        <a:xfrm>
          <a:off x="514350" y="135397875"/>
          <a:ext cx="4752975" cy="0"/>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latin typeface="Times New Roman"/>
              <a:ea typeface="Times New Roman"/>
              <a:cs typeface="Times New Roman"/>
            </a:rPr>
            <a:t/>
          </a:r>
        </a:p>
      </xdr:txBody>
    </xdr:sp>
    <xdr:clientData/>
  </xdr:twoCellAnchor>
  <xdr:twoCellAnchor>
    <xdr:from>
      <xdr:col>0</xdr:col>
      <xdr:colOff>419100</xdr:colOff>
      <xdr:row>302</xdr:row>
      <xdr:rowOff>0</xdr:rowOff>
    </xdr:from>
    <xdr:to>
      <xdr:col>4</xdr:col>
      <xdr:colOff>647700</xdr:colOff>
      <xdr:row>302</xdr:row>
      <xdr:rowOff>0</xdr:rowOff>
    </xdr:to>
    <xdr:sp>
      <xdr:nvSpPr>
        <xdr:cNvPr id="43" name="Text Box 263"/>
        <xdr:cNvSpPr txBox="1">
          <a:spLocks noChangeArrowheads="1"/>
        </xdr:cNvSpPr>
      </xdr:nvSpPr>
      <xdr:spPr>
        <a:xfrm>
          <a:off x="419100" y="135588375"/>
          <a:ext cx="4848225" cy="0"/>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latin typeface="Times New Roman"/>
              <a:ea typeface="Times New Roman"/>
              <a:cs typeface="Times New Roman"/>
            </a:rPr>
            <a:t>Dobava i postavljanje jednoslojne visokovrijedne hidroizolacijske membrane od armirane sintetičke gume</a:t>
          </a:r>
          <a:r>
            <a:rPr lang="en-US" cap="none" sz="1200" b="0" i="1" u="none" baseline="0">
              <a:solidFill>
                <a:srgbClr val="000000"/>
              </a:solidFill>
              <a:latin typeface="Times New Roman"/>
              <a:ea typeface="Times New Roman"/>
              <a:cs typeface="Times New Roman"/>
            </a:rPr>
            <a:t> STEVENS EP</a:t>
          </a:r>
          <a:r>
            <a:rPr lang="en-US" cap="none" sz="1200" b="0" i="0" u="none" baseline="0">
              <a:solidFill>
                <a:srgbClr val="000000"/>
              </a:solidFill>
              <a:latin typeface="Times New Roman"/>
              <a:ea typeface="Times New Roman"/>
              <a:cs typeface="Times New Roman"/>
            </a:rPr>
            <a:t>, bijele boje, debljine        1.14 mm. Membrana se polaže na sloj geotekstila i mehanički učvršćuje za podlogu. Broj i pozicija pričvršćivača prema proračunu. Krajevi membrane se preklapaju i zavaruju vrućim zrakom.
</a:t>
          </a:r>
        </a:p>
      </xdr:txBody>
    </xdr:sp>
    <xdr:clientData/>
  </xdr:twoCellAnchor>
  <xdr:twoCellAnchor>
    <xdr:from>
      <xdr:col>1</xdr:col>
      <xdr:colOff>0</xdr:colOff>
      <xdr:row>301</xdr:row>
      <xdr:rowOff>0</xdr:rowOff>
    </xdr:from>
    <xdr:to>
      <xdr:col>5</xdr:col>
      <xdr:colOff>0</xdr:colOff>
      <xdr:row>301</xdr:row>
      <xdr:rowOff>0</xdr:rowOff>
    </xdr:to>
    <xdr:sp>
      <xdr:nvSpPr>
        <xdr:cNvPr id="44" name="Text Box 264"/>
        <xdr:cNvSpPr txBox="1">
          <a:spLocks noChangeArrowheads="1"/>
        </xdr:cNvSpPr>
      </xdr:nvSpPr>
      <xdr:spPr>
        <a:xfrm>
          <a:off x="514350" y="135397875"/>
          <a:ext cx="475297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Izrada i ugradba odvodnih kišnih slivnika od  </a:t>
          </a:r>
          <a:r>
            <a:rPr lang="en-US" cap="none" sz="1000" b="0" i="1" u="none" baseline="0">
              <a:solidFill>
                <a:srgbClr val="000000"/>
              </a:solidFill>
              <a:latin typeface="Times New Roman"/>
              <a:ea typeface="Times New Roman"/>
              <a:cs typeface="Times New Roman"/>
            </a:rPr>
            <a:t>STEVENS EP-B</a:t>
          </a:r>
          <a:r>
            <a:rPr lang="en-US" cap="none" sz="1000" b="0" i="0" u="none" baseline="0">
              <a:solidFill>
                <a:srgbClr val="000000"/>
              </a:solidFill>
              <a:latin typeface="Times New Roman"/>
              <a:ea typeface="Times New Roman"/>
              <a:cs typeface="Times New Roman"/>
            </a:rPr>
            <a:t> nearmirane membrane, koji se ugrađuje u postojeći. </a:t>
          </a:r>
        </a:p>
      </xdr:txBody>
    </xdr:sp>
    <xdr:clientData/>
  </xdr:twoCellAnchor>
  <xdr:twoCellAnchor>
    <xdr:from>
      <xdr:col>1</xdr:col>
      <xdr:colOff>0</xdr:colOff>
      <xdr:row>301</xdr:row>
      <xdr:rowOff>0</xdr:rowOff>
    </xdr:from>
    <xdr:to>
      <xdr:col>5</xdr:col>
      <xdr:colOff>0</xdr:colOff>
      <xdr:row>301</xdr:row>
      <xdr:rowOff>0</xdr:rowOff>
    </xdr:to>
    <xdr:sp>
      <xdr:nvSpPr>
        <xdr:cNvPr id="45" name="Text Box 265"/>
        <xdr:cNvSpPr txBox="1">
          <a:spLocks noChangeArrowheads="1"/>
        </xdr:cNvSpPr>
      </xdr:nvSpPr>
      <xdr:spPr>
        <a:xfrm>
          <a:off x="514350" y="135397875"/>
          <a:ext cx="475297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Obrada praga izlaznih vrata na terasu, prilagođavanje stepenica (dvije stepenice) novoj visini terase. </a:t>
          </a:r>
        </a:p>
      </xdr:txBody>
    </xdr:sp>
    <xdr:clientData/>
  </xdr:twoCellAnchor>
  <xdr:twoCellAnchor>
    <xdr:from>
      <xdr:col>1</xdr:col>
      <xdr:colOff>0</xdr:colOff>
      <xdr:row>301</xdr:row>
      <xdr:rowOff>0</xdr:rowOff>
    </xdr:from>
    <xdr:to>
      <xdr:col>5</xdr:col>
      <xdr:colOff>0</xdr:colOff>
      <xdr:row>301</xdr:row>
      <xdr:rowOff>0</xdr:rowOff>
    </xdr:to>
    <xdr:sp>
      <xdr:nvSpPr>
        <xdr:cNvPr id="46" name="Text Box 266"/>
        <xdr:cNvSpPr txBox="1">
          <a:spLocks noChangeArrowheads="1"/>
        </xdr:cNvSpPr>
      </xdr:nvSpPr>
      <xdr:spPr>
        <a:xfrm>
          <a:off x="514350" y="135397875"/>
          <a:ext cx="475297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Postavljanje termoizolacije, ekstrudirani polistiren, debljine d=8 cm sa slojem PE folije d=0,16mm iznad istoga prije betoniranja estriha..
</a:t>
          </a:r>
          <a:r>
            <a:rPr lang="en-US" cap="none" sz="1000" b="0" i="0" u="none" baseline="0">
              <a:solidFill>
                <a:srgbClr val="000000"/>
              </a:solidFill>
              <a:latin typeface="Times New Roman"/>
              <a:ea typeface="Times New Roman"/>
              <a:cs typeface="Times New Roman"/>
            </a:rPr>
            <a:t>Obračun po m2 postavljene termoizolacije.</a:t>
          </a:r>
        </a:p>
      </xdr:txBody>
    </xdr:sp>
    <xdr:clientData/>
  </xdr:twoCellAnchor>
  <xdr:twoCellAnchor>
    <xdr:from>
      <xdr:col>1</xdr:col>
      <xdr:colOff>0</xdr:colOff>
      <xdr:row>301</xdr:row>
      <xdr:rowOff>0</xdr:rowOff>
    </xdr:from>
    <xdr:to>
      <xdr:col>5</xdr:col>
      <xdr:colOff>0</xdr:colOff>
      <xdr:row>301</xdr:row>
      <xdr:rowOff>0</xdr:rowOff>
    </xdr:to>
    <xdr:sp>
      <xdr:nvSpPr>
        <xdr:cNvPr id="47" name="Text Box 267"/>
        <xdr:cNvSpPr txBox="1">
          <a:spLocks noChangeArrowheads="1"/>
        </xdr:cNvSpPr>
      </xdr:nvSpPr>
      <xdr:spPr>
        <a:xfrm>
          <a:off x="514350" y="135397875"/>
          <a:ext cx="475297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Izrada cementnog estriha na sloju termoizolacije iz stavke br. 5 troškovnika, na koji se postavlja keramika ili sl.
</a:t>
          </a:r>
          <a:r>
            <a:rPr lang="en-US" cap="none" sz="1000" b="0" i="0" u="none" baseline="0">
              <a:solidFill>
                <a:srgbClr val="000000"/>
              </a:solidFill>
              <a:latin typeface="Times New Roman"/>
              <a:ea typeface="Times New Roman"/>
              <a:cs typeface="Times New Roman"/>
            </a:rPr>
            <a:t>Obračun po m2  izvedenog sloja.</a:t>
          </a:r>
        </a:p>
      </xdr:txBody>
    </xdr:sp>
    <xdr:clientData/>
  </xdr:twoCellAnchor>
  <xdr:twoCellAnchor>
    <xdr:from>
      <xdr:col>1</xdr:col>
      <xdr:colOff>0</xdr:colOff>
      <xdr:row>301</xdr:row>
      <xdr:rowOff>0</xdr:rowOff>
    </xdr:from>
    <xdr:to>
      <xdr:col>5</xdr:col>
      <xdr:colOff>0</xdr:colOff>
      <xdr:row>301</xdr:row>
      <xdr:rowOff>0</xdr:rowOff>
    </xdr:to>
    <xdr:sp>
      <xdr:nvSpPr>
        <xdr:cNvPr id="48" name="Text Box 268"/>
        <xdr:cNvSpPr txBox="1">
          <a:spLocks noChangeArrowheads="1"/>
        </xdr:cNvSpPr>
      </xdr:nvSpPr>
      <xdr:spPr>
        <a:xfrm>
          <a:off x="514350" y="135397875"/>
          <a:ext cx="475297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Postavljanje keramičarskih pločica, po izboru investitora. U cijenu stavke uračunato samo postavljanje. 
</a:t>
          </a:r>
          <a:r>
            <a:rPr lang="en-US" cap="none" sz="1000" b="0" i="0" u="none" baseline="0">
              <a:solidFill>
                <a:srgbClr val="000000"/>
              </a:solidFill>
              <a:latin typeface="Times New Roman"/>
              <a:ea typeface="Times New Roman"/>
              <a:cs typeface="Times New Roman"/>
            </a:rPr>
            <a:t>Obračun po m2 .</a:t>
          </a:r>
        </a:p>
      </xdr:txBody>
    </xdr:sp>
    <xdr:clientData/>
  </xdr:twoCellAnchor>
  <xdr:twoCellAnchor>
    <xdr:from>
      <xdr:col>1</xdr:col>
      <xdr:colOff>0</xdr:colOff>
      <xdr:row>301</xdr:row>
      <xdr:rowOff>0</xdr:rowOff>
    </xdr:from>
    <xdr:to>
      <xdr:col>5</xdr:col>
      <xdr:colOff>0</xdr:colOff>
      <xdr:row>301</xdr:row>
      <xdr:rowOff>0</xdr:rowOff>
    </xdr:to>
    <xdr:sp>
      <xdr:nvSpPr>
        <xdr:cNvPr id="49" name="Text Box 269"/>
        <xdr:cNvSpPr txBox="1">
          <a:spLocks noChangeArrowheads="1"/>
        </xdr:cNvSpPr>
      </xdr:nvSpPr>
      <xdr:spPr>
        <a:xfrm>
          <a:off x="514350" y="135397875"/>
          <a:ext cx="475297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Ugradba hidroizolacijske membrane na postojeće odvodne kišne slivnike koja se izvodi nearmiranom </a:t>
          </a:r>
          <a:r>
            <a:rPr lang="en-US" cap="none" sz="1000" b="0" i="1" u="none" baseline="0">
              <a:solidFill>
                <a:srgbClr val="000000"/>
              </a:solidFill>
              <a:latin typeface="Times New Roman"/>
              <a:ea typeface="Times New Roman"/>
              <a:cs typeface="Times New Roman"/>
            </a:rPr>
            <a:t>STEVENS EP-B</a:t>
          </a:r>
          <a:r>
            <a:rPr lang="en-US" cap="none" sz="1000" b="0" i="0" u="none" baseline="0">
              <a:solidFill>
                <a:srgbClr val="000000"/>
              </a:solidFill>
              <a:latin typeface="Times New Roman"/>
              <a:ea typeface="Times New Roman"/>
              <a:cs typeface="Times New Roman"/>
            </a:rPr>
            <a:t> membranom.
</a:t>
          </a:r>
          <a:r>
            <a:rPr lang="en-US" cap="none" sz="1000" b="0" i="0" u="none" baseline="0">
              <a:solidFill>
                <a:srgbClr val="000000"/>
              </a:solidFill>
              <a:latin typeface="Times New Roman"/>
              <a:ea typeface="Times New Roman"/>
              <a:cs typeface="Times New Roman"/>
            </a:rPr>
            <a:t>Obračun po kom. izvedenog priključka slivnika. </a:t>
          </a:r>
        </a:p>
      </xdr:txBody>
    </xdr:sp>
    <xdr:clientData/>
  </xdr:twoCellAnchor>
  <xdr:twoCellAnchor>
    <xdr:from>
      <xdr:col>1</xdr:col>
      <xdr:colOff>0</xdr:colOff>
      <xdr:row>301</xdr:row>
      <xdr:rowOff>0</xdr:rowOff>
    </xdr:from>
    <xdr:to>
      <xdr:col>5</xdr:col>
      <xdr:colOff>0</xdr:colOff>
      <xdr:row>301</xdr:row>
      <xdr:rowOff>0</xdr:rowOff>
    </xdr:to>
    <xdr:sp>
      <xdr:nvSpPr>
        <xdr:cNvPr id="50" name="Text Box 270"/>
        <xdr:cNvSpPr txBox="1">
          <a:spLocks noChangeArrowheads="1"/>
        </xdr:cNvSpPr>
      </xdr:nvSpPr>
      <xdr:spPr>
        <a:xfrm>
          <a:off x="514350" y="135397875"/>
          <a:ext cx="4752975" cy="0"/>
        </a:xfrm>
        <a:prstGeom prst="rect">
          <a:avLst/>
        </a:prstGeom>
        <a:solidFill>
          <a:srgbClr val="FFFFFF"/>
        </a:solidFill>
        <a:ln w="9525" cmpd="sng">
          <a:noFill/>
        </a:ln>
      </xdr:spPr>
      <xdr:txBody>
        <a:bodyPr vertOverflow="clip" wrap="square" lIns="27432" tIns="22860" rIns="27432" bIns="0"/>
        <a:p>
          <a:pPr algn="just">
            <a:defRPr/>
          </a:pPr>
          <a:r>
            <a:rPr lang="en-US" cap="none" sz="900" b="0" i="0" u="none" baseline="0">
              <a:solidFill>
                <a:srgbClr val="000000"/>
              </a:solidFill>
              <a:latin typeface="Times New Roman"/>
              <a:ea typeface="Times New Roman"/>
              <a:cs typeface="Times New Roman"/>
            </a:rPr>
            <a:t>Dobava i postava sloja drenažne HDPE čepaste membrane iznad sloja hidroizolacije.
</a:t>
          </a:r>
          <a:r>
            <a:rPr lang="en-US" cap="none" sz="900" b="0" i="0" u="none" baseline="0">
              <a:solidFill>
                <a:srgbClr val="000000"/>
              </a:solidFill>
              <a:latin typeface="Times New Roman"/>
              <a:ea typeface="Times New Roman"/>
              <a:cs typeface="Times New Roman"/>
            </a:rPr>
            <a:t>Obračun po m2 razvijene površine membrane.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459"/>
  <sheetViews>
    <sheetView showZeros="0" tabSelected="1" view="pageBreakPreview" zoomScaleNormal="115" zoomScaleSheetLayoutView="100" workbookViewId="0" topLeftCell="A13">
      <selection activeCell="F14" sqref="F14"/>
    </sheetView>
  </sheetViews>
  <sheetFormatPr defaultColWidth="9.00390625" defaultRowHeight="15.75"/>
  <cols>
    <col min="1" max="1" width="6.75390625" style="3" customWidth="1"/>
    <col min="2" max="2" width="40.00390625" style="3" customWidth="1"/>
    <col min="3" max="3" width="7.125" style="3" customWidth="1"/>
    <col min="4" max="4" width="6.75390625" style="9" customWidth="1"/>
    <col min="5" max="5" width="8.50390625" style="9" customWidth="1"/>
    <col min="6" max="6" width="10.375" style="12" customWidth="1"/>
    <col min="7" max="7" width="12.50390625" style="74" customWidth="1"/>
    <col min="8" max="8" width="13.75390625" style="109" customWidth="1"/>
    <col min="9" max="9" width="41.75390625" style="3" customWidth="1"/>
    <col min="10" max="17" width="9.00390625" style="6" customWidth="1"/>
    <col min="18" max="16384" width="9.00390625" style="3" customWidth="1"/>
  </cols>
  <sheetData>
    <row r="1" spans="2:9" ht="28.5" customHeight="1">
      <c r="B1" s="257" t="s">
        <v>0</v>
      </c>
      <c r="C1" s="257"/>
      <c r="D1" s="257"/>
      <c r="E1" s="257"/>
      <c r="F1" s="257"/>
      <c r="G1" s="106"/>
      <c r="H1" s="108"/>
      <c r="I1" s="5"/>
    </row>
    <row r="2" spans="2:4" ht="15">
      <c r="B2" s="256"/>
      <c r="C2" s="256"/>
      <c r="D2" s="256"/>
    </row>
    <row r="3" spans="1:8" ht="19.5" customHeight="1">
      <c r="A3" s="45"/>
      <c r="B3" s="48" t="s">
        <v>11</v>
      </c>
      <c r="C3" s="43" t="s">
        <v>46</v>
      </c>
      <c r="D3" s="46" t="s">
        <v>47</v>
      </c>
      <c r="E3" s="46" t="s">
        <v>187</v>
      </c>
      <c r="F3" s="47" t="s">
        <v>48</v>
      </c>
      <c r="G3" s="110"/>
      <c r="H3" s="110"/>
    </row>
    <row r="4" spans="2:8" ht="15">
      <c r="B4" s="4"/>
      <c r="G4" s="107"/>
      <c r="H4" s="107"/>
    </row>
    <row r="5" spans="1:8" ht="89.25">
      <c r="A5" s="8" t="s">
        <v>9</v>
      </c>
      <c r="B5" s="49" t="s">
        <v>148</v>
      </c>
      <c r="C5" s="115" t="s">
        <v>4</v>
      </c>
      <c r="D5" s="72">
        <v>1</v>
      </c>
      <c r="E5" s="72"/>
      <c r="F5" s="181">
        <f>ROUND((D5*E5),2)</f>
        <v>0</v>
      </c>
      <c r="G5" s="107"/>
      <c r="H5" s="107"/>
    </row>
    <row r="6" spans="1:6" ht="15">
      <c r="A6" s="8"/>
      <c r="D6" s="54"/>
      <c r="E6" s="54"/>
      <c r="F6" s="181"/>
    </row>
    <row r="7" spans="1:8" ht="102">
      <c r="A7" s="8" t="s">
        <v>138</v>
      </c>
      <c r="B7" s="2" t="s">
        <v>145</v>
      </c>
      <c r="C7" s="7"/>
      <c r="D7" s="11"/>
      <c r="E7" s="11"/>
      <c r="F7" s="181"/>
      <c r="G7" s="107"/>
      <c r="H7" s="107"/>
    </row>
    <row r="8" spans="1:8" ht="15">
      <c r="A8" s="8"/>
      <c r="B8" s="3" t="s">
        <v>33</v>
      </c>
      <c r="C8" s="7" t="s">
        <v>4</v>
      </c>
      <c r="D8" s="11">
        <v>1</v>
      </c>
      <c r="E8" s="11"/>
      <c r="F8" s="181">
        <f aca="true" t="shared" si="0" ref="F8:F46">ROUND((D8*E8),2)</f>
        <v>0</v>
      </c>
      <c r="G8" s="107"/>
      <c r="H8" s="107"/>
    </row>
    <row r="9" spans="1:8" ht="15">
      <c r="A9" s="8"/>
      <c r="C9" s="7"/>
      <c r="D9" s="11"/>
      <c r="E9" s="11"/>
      <c r="F9" s="181">
        <f t="shared" si="0"/>
        <v>0</v>
      </c>
      <c r="G9" s="107"/>
      <c r="H9" s="107"/>
    </row>
    <row r="10" spans="1:8" ht="15">
      <c r="A10" s="8" t="s">
        <v>12</v>
      </c>
      <c r="B10" s="2" t="s">
        <v>56</v>
      </c>
      <c r="C10" s="7"/>
      <c r="D10" s="11"/>
      <c r="E10" s="11"/>
      <c r="F10" s="181"/>
      <c r="G10" s="107"/>
      <c r="H10" s="107"/>
    </row>
    <row r="11" spans="1:8" ht="51">
      <c r="A11" s="8"/>
      <c r="B11" s="30" t="s">
        <v>146</v>
      </c>
      <c r="C11" s="7"/>
      <c r="D11" s="11"/>
      <c r="E11" s="11"/>
      <c r="F11" s="181"/>
      <c r="G11" s="107"/>
      <c r="H11" s="107"/>
    </row>
    <row r="12" spans="1:8" ht="15">
      <c r="A12" s="8"/>
      <c r="B12" s="3" t="s">
        <v>67</v>
      </c>
      <c r="C12" s="7" t="s">
        <v>2</v>
      </c>
      <c r="D12" s="11">
        <v>13</v>
      </c>
      <c r="E12" s="11"/>
      <c r="F12" s="181">
        <f t="shared" si="0"/>
        <v>0</v>
      </c>
      <c r="G12" s="107"/>
      <c r="H12" s="107"/>
    </row>
    <row r="13" spans="1:8" ht="15.75" customHeight="1">
      <c r="A13" s="8"/>
      <c r="B13" s="20" t="s">
        <v>68</v>
      </c>
      <c r="C13" s="7" t="s">
        <v>2</v>
      </c>
      <c r="D13" s="11">
        <v>3</v>
      </c>
      <c r="E13" s="11"/>
      <c r="F13" s="181">
        <f t="shared" si="0"/>
        <v>0</v>
      </c>
      <c r="G13" s="107"/>
      <c r="H13" s="107"/>
    </row>
    <row r="14" spans="1:8" ht="15.75" customHeight="1">
      <c r="A14" s="8"/>
      <c r="B14" s="20" t="s">
        <v>147</v>
      </c>
      <c r="C14" s="7" t="s">
        <v>2</v>
      </c>
      <c r="D14" s="11">
        <v>9</v>
      </c>
      <c r="E14" s="11"/>
      <c r="F14" s="181">
        <f t="shared" si="0"/>
        <v>0</v>
      </c>
      <c r="G14" s="107"/>
      <c r="H14" s="107"/>
    </row>
    <row r="15" spans="1:8" ht="15.75" customHeight="1">
      <c r="A15" s="8"/>
      <c r="B15" s="20"/>
      <c r="C15" s="7"/>
      <c r="D15" s="11"/>
      <c r="E15" s="11"/>
      <c r="F15" s="181"/>
      <c r="G15" s="107"/>
      <c r="H15" s="107"/>
    </row>
    <row r="16" spans="1:8" ht="114.75">
      <c r="A16" s="8" t="s">
        <v>13</v>
      </c>
      <c r="B16" s="2" t="s">
        <v>159</v>
      </c>
      <c r="C16" s="7"/>
      <c r="D16" s="11"/>
      <c r="E16" s="11"/>
      <c r="F16" s="181"/>
      <c r="G16" s="107"/>
      <c r="H16" s="107"/>
    </row>
    <row r="17" spans="1:8" ht="15">
      <c r="A17" s="8"/>
      <c r="B17" s="3" t="s">
        <v>34</v>
      </c>
      <c r="C17" s="7" t="s">
        <v>2</v>
      </c>
      <c r="D17" s="11">
        <v>25</v>
      </c>
      <c r="E17" s="11"/>
      <c r="F17" s="181">
        <f t="shared" si="0"/>
        <v>0</v>
      </c>
      <c r="G17" s="107"/>
      <c r="H17" s="107"/>
    </row>
    <row r="18" spans="1:8" ht="15">
      <c r="A18" s="8"/>
      <c r="C18" s="7"/>
      <c r="D18" s="11"/>
      <c r="E18" s="11"/>
      <c r="F18" s="181">
        <f t="shared" si="0"/>
        <v>0</v>
      </c>
      <c r="G18" s="107"/>
      <c r="H18" s="107"/>
    </row>
    <row r="19" spans="1:8" ht="25.5">
      <c r="A19" s="8" t="s">
        <v>139</v>
      </c>
      <c r="B19" s="34" t="s">
        <v>171</v>
      </c>
      <c r="C19" s="7"/>
      <c r="D19" s="11"/>
      <c r="E19" s="11"/>
      <c r="F19" s="181"/>
      <c r="G19" s="107"/>
      <c r="H19" s="107"/>
    </row>
    <row r="20" spans="1:8" ht="89.25">
      <c r="A20" s="8"/>
      <c r="B20" s="37" t="s">
        <v>167</v>
      </c>
      <c r="C20" s="90"/>
      <c r="D20" s="11"/>
      <c r="E20" s="11"/>
      <c r="F20" s="181"/>
      <c r="G20" s="107"/>
      <c r="H20" s="107"/>
    </row>
    <row r="21" spans="1:8" ht="16.5" customHeight="1">
      <c r="A21" s="8"/>
      <c r="B21" s="37" t="s">
        <v>153</v>
      </c>
      <c r="C21" s="7" t="s">
        <v>2</v>
      </c>
      <c r="D21" s="11">
        <v>12</v>
      </c>
      <c r="E21" s="11"/>
      <c r="F21" s="181">
        <f t="shared" si="0"/>
        <v>0</v>
      </c>
      <c r="G21" s="107"/>
      <c r="H21" s="107"/>
    </row>
    <row r="22" spans="1:8" ht="16.5" customHeight="1">
      <c r="A22" s="8"/>
      <c r="B22" s="37" t="s">
        <v>154</v>
      </c>
      <c r="C22" s="7" t="s">
        <v>2</v>
      </c>
      <c r="D22" s="11">
        <v>39</v>
      </c>
      <c r="E22" s="11"/>
      <c r="F22" s="181">
        <f t="shared" si="0"/>
        <v>0</v>
      </c>
      <c r="G22" s="107"/>
      <c r="H22" s="107"/>
    </row>
    <row r="23" spans="1:8" ht="16.5" customHeight="1">
      <c r="A23" s="8"/>
      <c r="B23" s="37"/>
      <c r="C23" s="7"/>
      <c r="D23" s="11"/>
      <c r="E23" s="11"/>
      <c r="F23" s="181"/>
      <c r="G23" s="107"/>
      <c r="H23" s="107"/>
    </row>
    <row r="24" spans="1:8" ht="102">
      <c r="A24" s="38" t="s">
        <v>140</v>
      </c>
      <c r="B24" s="67" t="s">
        <v>74</v>
      </c>
      <c r="C24" s="29"/>
      <c r="D24" s="23"/>
      <c r="E24" s="11"/>
      <c r="F24" s="181"/>
      <c r="G24" s="107"/>
      <c r="H24" s="107"/>
    </row>
    <row r="25" spans="1:8" ht="15">
      <c r="A25" s="38"/>
      <c r="B25" s="66" t="s">
        <v>69</v>
      </c>
      <c r="C25" s="29" t="s">
        <v>2</v>
      </c>
      <c r="D25" s="23">
        <v>25</v>
      </c>
      <c r="E25" s="11"/>
      <c r="F25" s="181">
        <f t="shared" si="0"/>
        <v>0</v>
      </c>
      <c r="G25" s="107"/>
      <c r="H25" s="107"/>
    </row>
    <row r="26" spans="1:8" ht="16.5" customHeight="1">
      <c r="A26" s="38"/>
      <c r="B26" s="66" t="s">
        <v>70</v>
      </c>
      <c r="C26" s="29" t="s">
        <v>2</v>
      </c>
      <c r="D26" s="23">
        <v>70</v>
      </c>
      <c r="E26" s="11"/>
      <c r="F26" s="181">
        <f t="shared" si="0"/>
        <v>0</v>
      </c>
      <c r="G26" s="107"/>
      <c r="H26" s="107"/>
    </row>
    <row r="27" spans="1:8" ht="15">
      <c r="A27" s="8"/>
      <c r="B27" s="64"/>
      <c r="D27" s="182"/>
      <c r="E27" s="182"/>
      <c r="F27" s="181"/>
      <c r="G27" s="107"/>
      <c r="H27" s="107"/>
    </row>
    <row r="28" spans="1:8" ht="114.75">
      <c r="A28" s="22" t="s">
        <v>170</v>
      </c>
      <c r="B28" s="91" t="s">
        <v>73</v>
      </c>
      <c r="C28" s="29"/>
      <c r="D28" s="23"/>
      <c r="E28" s="183"/>
      <c r="F28" s="181"/>
      <c r="G28" s="107"/>
      <c r="H28" s="107"/>
    </row>
    <row r="29" spans="1:8" ht="15">
      <c r="A29" s="22"/>
      <c r="B29" s="28" t="s">
        <v>6</v>
      </c>
      <c r="C29" s="29"/>
      <c r="D29" s="23"/>
      <c r="E29" s="23"/>
      <c r="F29" s="181">
        <f t="shared" si="0"/>
        <v>0</v>
      </c>
      <c r="G29" s="107"/>
      <c r="H29" s="107"/>
    </row>
    <row r="30" spans="2:8" ht="15">
      <c r="B30" s="10" t="s">
        <v>71</v>
      </c>
      <c r="C30" s="7" t="s">
        <v>1</v>
      </c>
      <c r="D30" s="11">
        <v>5</v>
      </c>
      <c r="E30" s="11"/>
      <c r="F30" s="181">
        <f t="shared" si="0"/>
        <v>0</v>
      </c>
      <c r="G30" s="107"/>
      <c r="H30" s="107"/>
    </row>
    <row r="31" spans="2:8" ht="15">
      <c r="B31" s="10" t="s">
        <v>55</v>
      </c>
      <c r="C31" s="7" t="s">
        <v>1</v>
      </c>
      <c r="D31" s="11">
        <v>2</v>
      </c>
      <c r="E31" s="11"/>
      <c r="F31" s="181">
        <f t="shared" si="0"/>
        <v>0</v>
      </c>
      <c r="G31" s="107"/>
      <c r="H31" s="107"/>
    </row>
    <row r="32" spans="1:8" ht="15">
      <c r="A32" s="8"/>
      <c r="C32" s="7"/>
      <c r="D32" s="11"/>
      <c r="E32" s="11"/>
      <c r="F32" s="181"/>
      <c r="G32" s="107"/>
      <c r="H32" s="107"/>
    </row>
    <row r="33" spans="1:8" ht="106.5" customHeight="1">
      <c r="A33" s="22" t="s">
        <v>141</v>
      </c>
      <c r="B33" s="39" t="s">
        <v>149</v>
      </c>
      <c r="C33" s="68"/>
      <c r="D33" s="23"/>
      <c r="E33" s="183"/>
      <c r="F33" s="181"/>
      <c r="G33" s="107"/>
      <c r="H33" s="107"/>
    </row>
    <row r="34" spans="2:8" ht="15">
      <c r="B34" s="10" t="s">
        <v>150</v>
      </c>
      <c r="C34" s="7" t="s">
        <v>1</v>
      </c>
      <c r="D34" s="11">
        <v>2</v>
      </c>
      <c r="E34" s="11"/>
      <c r="F34" s="181">
        <f t="shared" si="0"/>
        <v>0</v>
      </c>
      <c r="G34" s="107"/>
      <c r="H34" s="107"/>
    </row>
    <row r="35" spans="2:17" s="22" customFormat="1" ht="15">
      <c r="B35" s="28" t="s">
        <v>151</v>
      </c>
      <c r="C35" s="29" t="s">
        <v>1</v>
      </c>
      <c r="D35" s="23">
        <v>1</v>
      </c>
      <c r="E35" s="11"/>
      <c r="F35" s="181">
        <f t="shared" si="0"/>
        <v>0</v>
      </c>
      <c r="G35" s="111"/>
      <c r="H35" s="107"/>
      <c r="J35" s="24"/>
      <c r="K35" s="24"/>
      <c r="L35" s="24"/>
      <c r="M35" s="24"/>
      <c r="N35" s="24"/>
      <c r="O35" s="24"/>
      <c r="P35" s="24"/>
      <c r="Q35" s="24"/>
    </row>
    <row r="36" spans="2:17" s="22" customFormat="1" ht="15">
      <c r="B36" s="28" t="s">
        <v>152</v>
      </c>
      <c r="C36" s="29" t="s">
        <v>1</v>
      </c>
      <c r="D36" s="23">
        <v>2</v>
      </c>
      <c r="E36" s="11"/>
      <c r="F36" s="181">
        <f t="shared" si="0"/>
        <v>0</v>
      </c>
      <c r="G36" s="111"/>
      <c r="H36" s="107"/>
      <c r="J36" s="24"/>
      <c r="K36" s="24"/>
      <c r="L36" s="24"/>
      <c r="M36" s="24"/>
      <c r="N36" s="24"/>
      <c r="O36" s="24"/>
      <c r="P36" s="24"/>
      <c r="Q36" s="24"/>
    </row>
    <row r="37" spans="2:8" ht="15">
      <c r="B37" s="10" t="s">
        <v>169</v>
      </c>
      <c r="C37" s="7" t="s">
        <v>1</v>
      </c>
      <c r="D37" s="11">
        <v>1</v>
      </c>
      <c r="E37" s="11"/>
      <c r="F37" s="181">
        <f t="shared" si="0"/>
        <v>0</v>
      </c>
      <c r="G37" s="107"/>
      <c r="H37" s="107"/>
    </row>
    <row r="38" spans="2:8" ht="15">
      <c r="B38" s="10"/>
      <c r="C38" s="7"/>
      <c r="D38" s="11"/>
      <c r="E38" s="11"/>
      <c r="F38" s="181"/>
      <c r="G38" s="107"/>
      <c r="H38" s="107"/>
    </row>
    <row r="39" spans="1:8" ht="89.25">
      <c r="A39" s="3" t="s">
        <v>32</v>
      </c>
      <c r="B39" s="101" t="s">
        <v>155</v>
      </c>
      <c r="C39" s="7"/>
      <c r="D39" s="11"/>
      <c r="E39" s="11"/>
      <c r="F39" s="181"/>
      <c r="G39" s="107"/>
      <c r="H39" s="107"/>
    </row>
    <row r="40" spans="2:8" ht="15">
      <c r="B40" s="101"/>
      <c r="C40" s="7" t="s">
        <v>3</v>
      </c>
      <c r="D40" s="11">
        <v>3</v>
      </c>
      <c r="E40" s="11"/>
      <c r="F40" s="181">
        <f t="shared" si="0"/>
        <v>0</v>
      </c>
      <c r="G40" s="107"/>
      <c r="H40" s="107"/>
    </row>
    <row r="41" spans="1:8" ht="89.25">
      <c r="A41" s="1" t="s">
        <v>52</v>
      </c>
      <c r="B41" s="2" t="s">
        <v>72</v>
      </c>
      <c r="C41" s="90"/>
      <c r="D41" s="11"/>
      <c r="E41" s="13"/>
      <c r="F41" s="181"/>
      <c r="G41" s="107"/>
      <c r="H41" s="107"/>
    </row>
    <row r="42" spans="2:8" ht="13.5" customHeight="1">
      <c r="B42" s="3" t="s">
        <v>7</v>
      </c>
      <c r="C42" s="7" t="s">
        <v>3</v>
      </c>
      <c r="D42" s="11">
        <v>30</v>
      </c>
      <c r="E42" s="11"/>
      <c r="F42" s="181">
        <f t="shared" si="0"/>
        <v>0</v>
      </c>
      <c r="G42" s="107"/>
      <c r="H42" s="107"/>
    </row>
    <row r="43" spans="2:8" ht="13.5" customHeight="1">
      <c r="B43" s="3" t="s">
        <v>8</v>
      </c>
      <c r="C43" s="7" t="s">
        <v>3</v>
      </c>
      <c r="D43" s="11">
        <v>30</v>
      </c>
      <c r="E43" s="11"/>
      <c r="F43" s="181">
        <f t="shared" si="0"/>
        <v>0</v>
      </c>
      <c r="G43" s="107"/>
      <c r="H43" s="107"/>
    </row>
    <row r="44" spans="3:8" ht="15">
      <c r="C44" s="7"/>
      <c r="D44" s="11"/>
      <c r="E44" s="11"/>
      <c r="F44" s="181"/>
      <c r="G44" s="107"/>
      <c r="H44" s="107"/>
    </row>
    <row r="45" spans="1:8" ht="46.5" customHeight="1">
      <c r="A45" s="1" t="s">
        <v>24</v>
      </c>
      <c r="B45" s="2" t="s">
        <v>41</v>
      </c>
      <c r="C45" s="7"/>
      <c r="D45" s="11"/>
      <c r="E45" s="13"/>
      <c r="F45" s="181"/>
      <c r="G45" s="107"/>
      <c r="H45" s="107"/>
    </row>
    <row r="46" spans="2:8" ht="13.5" customHeight="1">
      <c r="B46" s="3" t="s">
        <v>5</v>
      </c>
      <c r="C46" s="7" t="s">
        <v>2</v>
      </c>
      <c r="D46" s="11">
        <v>75</v>
      </c>
      <c r="E46" s="11"/>
      <c r="F46" s="181">
        <f t="shared" si="0"/>
        <v>0</v>
      </c>
      <c r="G46" s="107"/>
      <c r="H46" s="107"/>
    </row>
    <row r="47" spans="3:8" ht="13.5" customHeight="1">
      <c r="C47" s="7"/>
      <c r="D47" s="11"/>
      <c r="E47" s="11"/>
      <c r="F47" s="181"/>
      <c r="G47" s="107"/>
      <c r="H47" s="107"/>
    </row>
    <row r="48" spans="1:8" ht="13.5" customHeight="1">
      <c r="A48" s="241"/>
      <c r="B48" s="44" t="s">
        <v>14</v>
      </c>
      <c r="C48" s="206"/>
      <c r="D48" s="205"/>
      <c r="E48" s="209" t="s">
        <v>354</v>
      </c>
      <c r="F48" s="210">
        <f>SUM(F5:F47)</f>
        <v>0</v>
      </c>
      <c r="G48" s="107"/>
      <c r="H48" s="114"/>
    </row>
    <row r="49" spans="2:8" ht="15">
      <c r="B49" s="4"/>
      <c r="C49" s="7"/>
      <c r="D49" s="11"/>
      <c r="E49" s="11"/>
      <c r="F49" s="181"/>
      <c r="G49" s="107"/>
      <c r="H49" s="107"/>
    </row>
    <row r="50" spans="1:8" ht="25.5">
      <c r="A50" s="45"/>
      <c r="B50" s="48" t="s">
        <v>25</v>
      </c>
      <c r="C50" s="43"/>
      <c r="D50" s="184"/>
      <c r="E50" s="184"/>
      <c r="F50" s="194"/>
      <c r="G50" s="107"/>
      <c r="H50" s="107"/>
    </row>
    <row r="51" spans="1:8" ht="15">
      <c r="A51" s="22"/>
      <c r="B51" s="27"/>
      <c r="C51" s="22"/>
      <c r="D51" s="183"/>
      <c r="E51" s="183"/>
      <c r="F51" s="181"/>
      <c r="G51" s="107"/>
      <c r="H51" s="107"/>
    </row>
    <row r="52" spans="1:8" ht="38.25">
      <c r="A52" s="3" t="s">
        <v>49</v>
      </c>
      <c r="B52" s="21" t="s">
        <v>50</v>
      </c>
      <c r="C52" s="115" t="s">
        <v>4</v>
      </c>
      <c r="D52" s="72">
        <v>1</v>
      </c>
      <c r="E52" s="72"/>
      <c r="F52" s="181">
        <f>ROUND((D52*E52),2)</f>
        <v>0</v>
      </c>
      <c r="G52" s="107"/>
      <c r="H52" s="107"/>
    </row>
    <row r="53" spans="3:8" ht="13.5" customHeight="1">
      <c r="C53" s="7"/>
      <c r="D53" s="11"/>
      <c r="E53" s="11"/>
      <c r="F53" s="181"/>
      <c r="G53" s="107"/>
      <c r="H53" s="107"/>
    </row>
    <row r="54" spans="1:8" ht="63.75">
      <c r="A54" s="1" t="s">
        <v>10</v>
      </c>
      <c r="B54" s="21" t="s">
        <v>83</v>
      </c>
      <c r="C54" s="7"/>
      <c r="D54" s="11"/>
      <c r="E54" s="13"/>
      <c r="F54" s="181"/>
      <c r="G54" s="107"/>
      <c r="H54" s="107"/>
    </row>
    <row r="55" spans="2:8" ht="13.5" customHeight="1">
      <c r="B55" s="3" t="s">
        <v>5</v>
      </c>
      <c r="C55" s="11" t="s">
        <v>2</v>
      </c>
      <c r="D55" s="182">
        <v>25</v>
      </c>
      <c r="E55" s="11"/>
      <c r="F55" s="181">
        <f>ROUND((D55*E55),2)</f>
        <v>0</v>
      </c>
      <c r="G55" s="107"/>
      <c r="H55" s="107"/>
    </row>
    <row r="56" spans="3:8" ht="13.5" customHeight="1">
      <c r="C56" s="11"/>
      <c r="D56" s="182"/>
      <c r="E56" s="11"/>
      <c r="F56" s="181"/>
      <c r="G56" s="107"/>
      <c r="H56" s="107"/>
    </row>
    <row r="57" spans="1:8" ht="81" customHeight="1">
      <c r="A57" s="1" t="s">
        <v>53</v>
      </c>
      <c r="B57" s="2" t="s">
        <v>82</v>
      </c>
      <c r="C57" s="7"/>
      <c r="D57" s="11"/>
      <c r="E57" s="13"/>
      <c r="F57" s="181"/>
      <c r="G57" s="107"/>
      <c r="H57" s="107"/>
    </row>
    <row r="58" spans="2:8" ht="13.5" customHeight="1">
      <c r="B58" s="3" t="s">
        <v>5</v>
      </c>
      <c r="C58" s="7" t="s">
        <v>2</v>
      </c>
      <c r="D58" s="23">
        <v>100</v>
      </c>
      <c r="E58" s="23"/>
      <c r="F58" s="181">
        <f>ROUND((D58*E58),2)</f>
        <v>0</v>
      </c>
      <c r="G58" s="107"/>
      <c r="H58" s="107"/>
    </row>
    <row r="59" spans="1:8" ht="13.5" customHeight="1">
      <c r="A59" s="22"/>
      <c r="B59" s="22"/>
      <c r="C59" s="29"/>
      <c r="D59" s="23"/>
      <c r="E59" s="23"/>
      <c r="F59" s="181"/>
      <c r="G59" s="107"/>
      <c r="H59" s="107"/>
    </row>
    <row r="60" spans="1:8" ht="56.25" customHeight="1">
      <c r="A60" s="89" t="s">
        <v>54</v>
      </c>
      <c r="B60" s="93" t="s">
        <v>92</v>
      </c>
      <c r="C60" s="115" t="s">
        <v>3</v>
      </c>
      <c r="D60" s="71">
        <v>30</v>
      </c>
      <c r="E60" s="71"/>
      <c r="F60" s="181">
        <f>ROUND((D60*E60),2)</f>
        <v>0</v>
      </c>
      <c r="G60" s="107"/>
      <c r="H60" s="107"/>
    </row>
    <row r="61" spans="4:8" ht="13.5" customHeight="1">
      <c r="D61" s="182"/>
      <c r="E61" s="182"/>
      <c r="F61" s="181"/>
      <c r="G61" s="3"/>
      <c r="H61" s="3"/>
    </row>
    <row r="62" spans="1:17" s="22" customFormat="1" ht="44.25" customHeight="1">
      <c r="A62" s="22" t="s">
        <v>43</v>
      </c>
      <c r="B62" s="94" t="s">
        <v>84</v>
      </c>
      <c r="C62" s="70" t="s">
        <v>2</v>
      </c>
      <c r="D62" s="71">
        <v>75</v>
      </c>
      <c r="E62" s="71"/>
      <c r="F62" s="181">
        <f>ROUND((D62*E62),2)</f>
        <v>0</v>
      </c>
      <c r="G62" s="111"/>
      <c r="H62" s="107"/>
      <c r="J62" s="24"/>
      <c r="K62" s="24"/>
      <c r="L62" s="24"/>
      <c r="M62" s="24"/>
      <c r="N62" s="24"/>
      <c r="O62" s="24"/>
      <c r="P62" s="24"/>
      <c r="Q62" s="24"/>
    </row>
    <row r="63" spans="1:8" ht="13.5" customHeight="1">
      <c r="A63" s="22"/>
      <c r="B63" s="22"/>
      <c r="C63" s="29"/>
      <c r="D63" s="23"/>
      <c r="E63" s="23"/>
      <c r="F63" s="181"/>
      <c r="G63" s="107"/>
      <c r="H63" s="107"/>
    </row>
    <row r="64" spans="1:8" ht="13.5" customHeight="1">
      <c r="A64" s="241"/>
      <c r="B64" s="44" t="s">
        <v>15</v>
      </c>
      <c r="C64" s="206"/>
      <c r="D64" s="205"/>
      <c r="E64" s="209" t="s">
        <v>354</v>
      </c>
      <c r="F64" s="210">
        <f>SUM(F52:F62)</f>
        <v>0</v>
      </c>
      <c r="G64" s="107"/>
      <c r="H64" s="114"/>
    </row>
    <row r="65" spans="1:8" ht="18" customHeight="1">
      <c r="A65" s="22"/>
      <c r="B65" s="40"/>
      <c r="C65" s="29"/>
      <c r="D65" s="23"/>
      <c r="E65" s="23"/>
      <c r="F65" s="181"/>
      <c r="G65" s="107"/>
      <c r="H65" s="107"/>
    </row>
    <row r="66" spans="1:8" ht="15">
      <c r="A66" s="45"/>
      <c r="B66" s="48" t="s">
        <v>35</v>
      </c>
      <c r="C66" s="43"/>
      <c r="D66" s="184"/>
      <c r="E66" s="184"/>
      <c r="F66" s="194"/>
      <c r="G66" s="107"/>
      <c r="H66" s="107"/>
    </row>
    <row r="67" spans="2:8" ht="15">
      <c r="B67" s="4"/>
      <c r="D67" s="54"/>
      <c r="E67" s="54"/>
      <c r="F67" s="181"/>
      <c r="G67" s="107"/>
      <c r="H67" s="107"/>
    </row>
    <row r="68" spans="1:8" ht="153">
      <c r="A68" s="8" t="s">
        <v>16</v>
      </c>
      <c r="B68" s="2" t="s">
        <v>156</v>
      </c>
      <c r="C68" s="7"/>
      <c r="D68" s="11"/>
      <c r="E68" s="11"/>
      <c r="F68" s="181"/>
      <c r="G68" s="107"/>
      <c r="H68" s="107"/>
    </row>
    <row r="69" spans="1:8" ht="15">
      <c r="A69" s="38"/>
      <c r="B69" s="22" t="s">
        <v>26</v>
      </c>
      <c r="C69" s="29" t="s">
        <v>2</v>
      </c>
      <c r="D69" s="23">
        <v>4</v>
      </c>
      <c r="E69" s="11"/>
      <c r="F69" s="181">
        <f>ROUND((D69*E69),2)</f>
        <v>0</v>
      </c>
      <c r="G69" s="107"/>
      <c r="H69" s="107"/>
    </row>
    <row r="70" spans="1:8" ht="15">
      <c r="A70" s="38"/>
      <c r="B70" s="22"/>
      <c r="C70" s="29"/>
      <c r="D70" s="23"/>
      <c r="E70" s="11"/>
      <c r="F70" s="181"/>
      <c r="G70" s="107"/>
      <c r="H70" s="107"/>
    </row>
    <row r="71" spans="1:8" ht="127.5">
      <c r="A71" s="38" t="s">
        <v>157</v>
      </c>
      <c r="B71" s="22" t="s">
        <v>158</v>
      </c>
      <c r="C71" s="70" t="s">
        <v>4</v>
      </c>
      <c r="D71" s="71">
        <v>1</v>
      </c>
      <c r="E71" s="72"/>
      <c r="F71" s="181">
        <f>ROUND((D71*E71),2)</f>
        <v>0</v>
      </c>
      <c r="G71" s="107"/>
      <c r="H71" s="107"/>
    </row>
    <row r="72" spans="1:8" ht="15">
      <c r="A72" s="38"/>
      <c r="B72" s="22"/>
      <c r="C72" s="29"/>
      <c r="D72" s="23"/>
      <c r="E72" s="11"/>
      <c r="F72" s="181"/>
      <c r="G72" s="107"/>
      <c r="H72" s="107"/>
    </row>
    <row r="73" spans="1:8" ht="13.5" customHeight="1">
      <c r="A73" s="241"/>
      <c r="B73" s="44" t="s">
        <v>21</v>
      </c>
      <c r="C73" s="206"/>
      <c r="D73" s="205"/>
      <c r="E73" s="209" t="s">
        <v>354</v>
      </c>
      <c r="F73" s="210">
        <f>SUM(F68:F72)</f>
        <v>0</v>
      </c>
      <c r="G73" s="107"/>
      <c r="H73" s="114"/>
    </row>
    <row r="74" spans="1:8" ht="13.5" customHeight="1">
      <c r="A74" s="61"/>
      <c r="B74" s="63"/>
      <c r="C74" s="83"/>
      <c r="D74" s="84"/>
      <c r="E74" s="84"/>
      <c r="F74" s="181"/>
      <c r="G74" s="107"/>
      <c r="H74" s="107"/>
    </row>
    <row r="75" spans="1:8" ht="15">
      <c r="A75" s="45"/>
      <c r="B75" s="48" t="s">
        <v>19</v>
      </c>
      <c r="C75" s="43"/>
      <c r="D75" s="184"/>
      <c r="E75" s="50"/>
      <c r="F75" s="194"/>
      <c r="G75" s="107"/>
      <c r="H75" s="107"/>
    </row>
    <row r="76" spans="1:14" ht="13.5" customHeight="1">
      <c r="A76" s="38"/>
      <c r="B76" s="22"/>
      <c r="C76" s="29"/>
      <c r="D76" s="23"/>
      <c r="E76" s="23"/>
      <c r="F76" s="181"/>
      <c r="G76" s="105"/>
      <c r="H76" s="107"/>
      <c r="J76" s="3"/>
      <c r="K76" s="3"/>
      <c r="L76" s="3"/>
      <c r="M76" s="3"/>
      <c r="N76" s="3"/>
    </row>
    <row r="77" spans="1:17" ht="146.25" customHeight="1">
      <c r="A77" s="57" t="s">
        <v>20</v>
      </c>
      <c r="B77" s="78" t="s">
        <v>353</v>
      </c>
      <c r="C77" s="68"/>
      <c r="D77" s="23"/>
      <c r="E77" s="23"/>
      <c r="F77" s="181"/>
      <c r="G77" s="105"/>
      <c r="H77" s="107"/>
      <c r="J77" s="3"/>
      <c r="K77" s="3"/>
      <c r="L77" s="3"/>
      <c r="M77" s="3"/>
      <c r="N77" s="3"/>
      <c r="O77" s="3"/>
      <c r="P77" s="3"/>
      <c r="Q77" s="3"/>
    </row>
    <row r="78" spans="1:17" ht="15.75" customHeight="1">
      <c r="A78" s="38"/>
      <c r="B78" s="22" t="s">
        <v>160</v>
      </c>
      <c r="C78" s="29" t="s">
        <v>27</v>
      </c>
      <c r="D78" s="23">
        <v>15</v>
      </c>
      <c r="E78" s="23"/>
      <c r="F78" s="181">
        <f>ROUND((D78*E78),2)</f>
        <v>0</v>
      </c>
      <c r="G78" s="105"/>
      <c r="H78" s="107"/>
      <c r="J78" s="3"/>
      <c r="K78" s="3"/>
      <c r="L78" s="3"/>
      <c r="M78" s="3"/>
      <c r="N78" s="3"/>
      <c r="O78" s="3"/>
      <c r="P78" s="3"/>
      <c r="Q78" s="3"/>
    </row>
    <row r="79" spans="1:17" ht="15.75" customHeight="1">
      <c r="A79" s="38"/>
      <c r="B79" s="22" t="s">
        <v>161</v>
      </c>
      <c r="C79" s="29" t="s">
        <v>27</v>
      </c>
      <c r="D79" s="23">
        <v>13</v>
      </c>
      <c r="E79" s="23"/>
      <c r="F79" s="181">
        <f>ROUND((D79*E79),2)</f>
        <v>0</v>
      </c>
      <c r="G79" s="105"/>
      <c r="H79" s="107"/>
      <c r="J79" s="3"/>
      <c r="K79" s="3"/>
      <c r="L79" s="3"/>
      <c r="M79" s="3"/>
      <c r="N79" s="3"/>
      <c r="O79" s="3"/>
      <c r="P79" s="3"/>
      <c r="Q79" s="3"/>
    </row>
    <row r="80" spans="1:17" ht="15.75" customHeight="1">
      <c r="A80" s="38"/>
      <c r="B80" s="22" t="s">
        <v>85</v>
      </c>
      <c r="C80" s="29" t="s">
        <v>3</v>
      </c>
      <c r="D80" s="23">
        <v>23</v>
      </c>
      <c r="E80" s="23"/>
      <c r="F80" s="181">
        <f>ROUND((D80*E80),2)</f>
        <v>0</v>
      </c>
      <c r="G80" s="105"/>
      <c r="H80" s="107"/>
      <c r="J80" s="3"/>
      <c r="K80" s="3"/>
      <c r="L80" s="3"/>
      <c r="M80" s="3"/>
      <c r="N80" s="3"/>
      <c r="O80" s="3"/>
      <c r="P80" s="3"/>
      <c r="Q80" s="3"/>
    </row>
    <row r="81" spans="1:17" ht="14.25" customHeight="1">
      <c r="A81" s="19"/>
      <c r="B81" s="22"/>
      <c r="C81" s="29"/>
      <c r="D81" s="23"/>
      <c r="E81" s="11"/>
      <c r="F81" s="181"/>
      <c r="G81" s="105"/>
      <c r="H81" s="107"/>
      <c r="J81" s="3"/>
      <c r="K81" s="3"/>
      <c r="L81" s="3"/>
      <c r="M81" s="3"/>
      <c r="N81" s="3"/>
      <c r="O81" s="3"/>
      <c r="P81" s="3"/>
      <c r="Q81" s="3"/>
    </row>
    <row r="82" spans="1:17" ht="72" customHeight="1">
      <c r="A82" s="19" t="s">
        <v>137</v>
      </c>
      <c r="B82" s="22" t="s">
        <v>61</v>
      </c>
      <c r="C82" s="115" t="s">
        <v>3</v>
      </c>
      <c r="D82" s="71">
        <v>6</v>
      </c>
      <c r="E82" s="72"/>
      <c r="F82" s="181">
        <f>ROUND((D82*E82),2)</f>
        <v>0</v>
      </c>
      <c r="G82" s="105"/>
      <c r="H82" s="107"/>
      <c r="J82" s="3"/>
      <c r="K82" s="3"/>
      <c r="L82" s="3"/>
      <c r="M82" s="3"/>
      <c r="N82" s="3"/>
      <c r="O82" s="3"/>
      <c r="P82" s="3"/>
      <c r="Q82" s="3"/>
    </row>
    <row r="83" spans="2:8" ht="13.5" customHeight="1">
      <c r="B83" s="4"/>
      <c r="C83" s="33"/>
      <c r="D83" s="36"/>
      <c r="E83" s="36"/>
      <c r="F83" s="181"/>
      <c r="G83" s="107"/>
      <c r="H83" s="107"/>
    </row>
    <row r="84" spans="1:8" ht="13.5" customHeight="1">
      <c r="A84" s="241"/>
      <c r="B84" s="44" t="s">
        <v>22</v>
      </c>
      <c r="C84" s="206"/>
      <c r="D84" s="205"/>
      <c r="E84" s="209" t="s">
        <v>354</v>
      </c>
      <c r="F84" s="210">
        <f>SUM(F77:F83)</f>
        <v>0</v>
      </c>
      <c r="G84" s="107"/>
      <c r="H84" s="114"/>
    </row>
    <row r="85" spans="2:8" ht="18" customHeight="1">
      <c r="B85" s="27"/>
      <c r="C85" s="7"/>
      <c r="D85" s="11"/>
      <c r="E85" s="11"/>
      <c r="F85" s="181"/>
      <c r="G85" s="107"/>
      <c r="H85" s="107"/>
    </row>
    <row r="86" spans="2:8" ht="18" customHeight="1">
      <c r="B86" s="27"/>
      <c r="C86" s="7"/>
      <c r="D86" s="11"/>
      <c r="E86" s="11"/>
      <c r="F86" s="181"/>
      <c r="G86" s="107"/>
      <c r="H86" s="107"/>
    </row>
    <row r="87" spans="2:8" ht="18" customHeight="1">
      <c r="B87" s="27"/>
      <c r="C87" s="7"/>
      <c r="D87" s="11"/>
      <c r="E87" s="11"/>
      <c r="F87" s="181"/>
      <c r="G87" s="107"/>
      <c r="H87" s="107"/>
    </row>
    <row r="88" spans="1:8" ht="15">
      <c r="A88" s="45"/>
      <c r="B88" s="48" t="s">
        <v>28</v>
      </c>
      <c r="C88" s="43"/>
      <c r="D88" s="184"/>
      <c r="E88" s="184"/>
      <c r="F88" s="194"/>
      <c r="G88" s="107"/>
      <c r="H88" s="107"/>
    </row>
    <row r="89" spans="2:8" ht="15">
      <c r="B89" s="4"/>
      <c r="D89" s="54"/>
      <c r="E89" s="54"/>
      <c r="F89" s="181"/>
      <c r="G89" s="105"/>
      <c r="H89" s="107"/>
    </row>
    <row r="90" spans="1:8" ht="242.25">
      <c r="A90" s="8" t="s">
        <v>30</v>
      </c>
      <c r="B90" s="73" t="s">
        <v>177</v>
      </c>
      <c r="C90" s="102"/>
      <c r="D90" s="54"/>
      <c r="E90" s="54"/>
      <c r="F90" s="181"/>
      <c r="G90" s="105"/>
      <c r="H90" s="107"/>
    </row>
    <row r="91" spans="1:8" ht="15" customHeight="1">
      <c r="A91" s="8"/>
      <c r="B91" s="2"/>
      <c r="D91" s="54"/>
      <c r="E91" s="54"/>
      <c r="F91" s="181"/>
      <c r="G91" s="105"/>
      <c r="H91" s="107"/>
    </row>
    <row r="92" spans="1:8" ht="15.75" customHeight="1">
      <c r="A92" s="8" t="s">
        <v>75</v>
      </c>
      <c r="B92" s="3" t="s">
        <v>57</v>
      </c>
      <c r="D92" s="182"/>
      <c r="E92" s="182"/>
      <c r="F92" s="181"/>
      <c r="G92" s="3"/>
      <c r="H92" s="3"/>
    </row>
    <row r="93" spans="1:8" ht="15.75" customHeight="1">
      <c r="A93" s="8"/>
      <c r="B93" s="3" t="s">
        <v>175</v>
      </c>
      <c r="C93" s="15" t="s">
        <v>2</v>
      </c>
      <c r="D93" s="54">
        <v>2</v>
      </c>
      <c r="E93" s="54"/>
      <c r="F93" s="181">
        <f>ROUND((D93*E93),2)</f>
        <v>0</v>
      </c>
      <c r="G93" s="105"/>
      <c r="H93" s="107"/>
    </row>
    <row r="94" spans="1:8" ht="15.75" customHeight="1">
      <c r="A94" s="8"/>
      <c r="B94" s="3" t="s">
        <v>176</v>
      </c>
      <c r="C94" s="15" t="s">
        <v>2</v>
      </c>
      <c r="D94" s="54">
        <v>2</v>
      </c>
      <c r="E94" s="54"/>
      <c r="F94" s="181">
        <f>ROUND((D94*E94),2)</f>
        <v>0</v>
      </c>
      <c r="G94" s="105"/>
      <c r="H94" s="107"/>
    </row>
    <row r="95" spans="1:8" ht="15.75" customHeight="1">
      <c r="A95" s="8"/>
      <c r="B95" s="3" t="s">
        <v>162</v>
      </c>
      <c r="C95" s="15"/>
      <c r="D95" s="54"/>
      <c r="E95" s="182"/>
      <c r="F95" s="181"/>
      <c r="G95" s="3"/>
      <c r="H95" s="3"/>
    </row>
    <row r="96" spans="1:8" ht="15.75" customHeight="1">
      <c r="A96" s="8"/>
      <c r="B96" s="3" t="s">
        <v>175</v>
      </c>
      <c r="C96" s="15" t="s">
        <v>2</v>
      </c>
      <c r="D96" s="54">
        <v>12</v>
      </c>
      <c r="E96" s="54"/>
      <c r="F96" s="181">
        <f>ROUND((D96*E96),2)</f>
        <v>0</v>
      </c>
      <c r="G96" s="105"/>
      <c r="H96" s="107"/>
    </row>
    <row r="97" spans="1:8" ht="15.75" customHeight="1">
      <c r="A97" s="8"/>
      <c r="B97" s="3" t="s">
        <v>176</v>
      </c>
      <c r="C97" s="15" t="s">
        <v>2</v>
      </c>
      <c r="D97" s="54">
        <v>12</v>
      </c>
      <c r="E97" s="54"/>
      <c r="F97" s="181">
        <f>ROUND((D97*E97),2)</f>
        <v>0</v>
      </c>
      <c r="G97" s="105"/>
      <c r="H97" s="107"/>
    </row>
    <row r="98" spans="1:8" ht="13.5" customHeight="1">
      <c r="A98" s="8"/>
      <c r="C98" s="15"/>
      <c r="D98" s="54"/>
      <c r="E98" s="54"/>
      <c r="F98" s="181"/>
      <c r="G98" s="105"/>
      <c r="H98" s="107"/>
    </row>
    <row r="99" spans="1:6" ht="15.75" customHeight="1">
      <c r="A99" s="8" t="s">
        <v>58</v>
      </c>
      <c r="B99" s="3" t="s">
        <v>65</v>
      </c>
      <c r="D99" s="54"/>
      <c r="E99" s="54"/>
      <c r="F99" s="181"/>
    </row>
    <row r="100" spans="1:8" ht="15.75" customHeight="1">
      <c r="A100" s="8"/>
      <c r="B100" s="3" t="s">
        <v>175</v>
      </c>
      <c r="C100" s="15" t="s">
        <v>27</v>
      </c>
      <c r="D100" s="54">
        <v>5</v>
      </c>
      <c r="E100" s="54"/>
      <c r="F100" s="181">
        <f>ROUND((D100*E100),2)</f>
        <v>0</v>
      </c>
      <c r="G100" s="105"/>
      <c r="H100" s="107"/>
    </row>
    <row r="101" spans="1:8" ht="15.75" customHeight="1">
      <c r="A101" s="8"/>
      <c r="B101" s="3" t="s">
        <v>176</v>
      </c>
      <c r="C101" s="15" t="s">
        <v>27</v>
      </c>
      <c r="D101" s="54">
        <v>5</v>
      </c>
      <c r="E101" s="54"/>
      <c r="F101" s="181">
        <f>ROUND((D101*E101),2)</f>
        <v>0</v>
      </c>
      <c r="G101" s="105"/>
      <c r="H101" s="107"/>
    </row>
    <row r="102" spans="1:6" ht="15">
      <c r="A102" s="8"/>
      <c r="B102" s="3" t="s">
        <v>163</v>
      </c>
      <c r="D102" s="54"/>
      <c r="E102" s="54"/>
      <c r="F102" s="181"/>
    </row>
    <row r="103" spans="1:8" ht="15">
      <c r="A103" s="8"/>
      <c r="B103" s="3" t="s">
        <v>175</v>
      </c>
      <c r="C103" s="15" t="s">
        <v>27</v>
      </c>
      <c r="D103" s="54">
        <v>16</v>
      </c>
      <c r="E103" s="54"/>
      <c r="F103" s="181">
        <f>ROUND((D103*E103),2)</f>
        <v>0</v>
      </c>
      <c r="G103" s="105"/>
      <c r="H103" s="107"/>
    </row>
    <row r="104" spans="1:8" ht="15">
      <c r="A104" s="8"/>
      <c r="B104" s="3" t="s">
        <v>176</v>
      </c>
      <c r="C104" s="15" t="s">
        <v>27</v>
      </c>
      <c r="D104" s="54">
        <v>16</v>
      </c>
      <c r="E104" s="54"/>
      <c r="F104" s="181">
        <f>ROUND((D104*E104),2)</f>
        <v>0</v>
      </c>
      <c r="G104" s="105"/>
      <c r="H104" s="107"/>
    </row>
    <row r="105" spans="1:8" ht="13.5" customHeight="1">
      <c r="A105" s="8"/>
      <c r="C105" s="15"/>
      <c r="D105" s="54"/>
      <c r="E105" s="54"/>
      <c r="F105" s="181"/>
      <c r="G105" s="105"/>
      <c r="H105" s="107"/>
    </row>
    <row r="106" spans="1:6" ht="15.75" customHeight="1">
      <c r="A106" s="8" t="s">
        <v>76</v>
      </c>
      <c r="B106" s="3" t="s">
        <v>57</v>
      </c>
      <c r="D106" s="54"/>
      <c r="E106" s="54"/>
      <c r="F106" s="181"/>
    </row>
    <row r="107" spans="1:8" ht="15.75" customHeight="1">
      <c r="A107" s="8"/>
      <c r="B107" s="3" t="s">
        <v>175</v>
      </c>
      <c r="C107" s="15" t="s">
        <v>66</v>
      </c>
      <c r="D107" s="54">
        <v>10</v>
      </c>
      <c r="E107" s="54"/>
      <c r="F107" s="181">
        <f>ROUND((D107*E107),2)</f>
        <v>0</v>
      </c>
      <c r="G107" s="105"/>
      <c r="H107" s="107"/>
    </row>
    <row r="108" spans="1:8" ht="15.75" customHeight="1">
      <c r="A108" s="8"/>
      <c r="B108" s="3" t="s">
        <v>176</v>
      </c>
      <c r="C108" s="15" t="s">
        <v>66</v>
      </c>
      <c r="D108" s="54">
        <v>10</v>
      </c>
      <c r="E108" s="54"/>
      <c r="F108" s="181">
        <f>ROUND((D108*E108),2)</f>
        <v>0</v>
      </c>
      <c r="G108" s="105"/>
      <c r="H108" s="107"/>
    </row>
    <row r="109" spans="1:6" ht="15">
      <c r="A109" s="8"/>
      <c r="B109" s="3" t="s">
        <v>77</v>
      </c>
      <c r="D109" s="54"/>
      <c r="E109" s="54"/>
      <c r="F109" s="181"/>
    </row>
    <row r="110" spans="1:8" ht="15">
      <c r="A110" s="8"/>
      <c r="B110" s="3" t="s">
        <v>175</v>
      </c>
      <c r="C110" s="15" t="s">
        <v>27</v>
      </c>
      <c r="D110" s="54">
        <v>9</v>
      </c>
      <c r="E110" s="54"/>
      <c r="F110" s="181">
        <f>ROUND((D110*E110),2)</f>
        <v>0</v>
      </c>
      <c r="G110" s="105"/>
      <c r="H110" s="107"/>
    </row>
    <row r="111" spans="1:8" ht="15">
      <c r="A111" s="8"/>
      <c r="B111" s="3" t="s">
        <v>176</v>
      </c>
      <c r="C111" s="15" t="s">
        <v>27</v>
      </c>
      <c r="D111" s="54">
        <v>9</v>
      </c>
      <c r="E111" s="54"/>
      <c r="F111" s="181">
        <f>ROUND((D111*E111),2)</f>
        <v>0</v>
      </c>
      <c r="G111" s="105"/>
      <c r="H111" s="107"/>
    </row>
    <row r="112" spans="1:6" ht="15">
      <c r="A112" s="8"/>
      <c r="B112" s="3" t="s">
        <v>86</v>
      </c>
      <c r="D112" s="54"/>
      <c r="E112" s="54"/>
      <c r="F112" s="181"/>
    </row>
    <row r="113" spans="1:8" ht="15">
      <c r="A113" s="8"/>
      <c r="B113" s="3" t="s">
        <v>175</v>
      </c>
      <c r="C113" s="15" t="s">
        <v>3</v>
      </c>
      <c r="D113" s="54">
        <v>8</v>
      </c>
      <c r="E113" s="54"/>
      <c r="F113" s="181">
        <f>ROUND((D113*E113),2)</f>
        <v>0</v>
      </c>
      <c r="G113" s="105"/>
      <c r="H113" s="107"/>
    </row>
    <row r="114" spans="1:8" ht="15">
      <c r="A114" s="8"/>
      <c r="B114" s="3" t="s">
        <v>176</v>
      </c>
      <c r="C114" s="15" t="s">
        <v>3</v>
      </c>
      <c r="D114" s="54">
        <v>8</v>
      </c>
      <c r="E114" s="54"/>
      <c r="F114" s="181">
        <f>ROUND((D114*E114),2)</f>
        <v>0</v>
      </c>
      <c r="G114" s="105"/>
      <c r="H114" s="107"/>
    </row>
    <row r="115" spans="1:8" ht="15.75" customHeight="1">
      <c r="A115" s="8"/>
      <c r="C115" s="15"/>
      <c r="D115" s="54"/>
      <c r="E115" s="54"/>
      <c r="F115" s="181"/>
      <c r="G115" s="105"/>
      <c r="H115" s="107"/>
    </row>
    <row r="116" spans="1:6" ht="15">
      <c r="A116" s="8" t="s">
        <v>78</v>
      </c>
      <c r="B116" s="3" t="s">
        <v>57</v>
      </c>
      <c r="D116" s="54"/>
      <c r="E116" s="54"/>
      <c r="F116" s="181"/>
    </row>
    <row r="117" spans="1:8" ht="15">
      <c r="A117" s="8"/>
      <c r="B117" s="3" t="s">
        <v>175</v>
      </c>
      <c r="C117" s="15" t="s">
        <v>27</v>
      </c>
      <c r="D117" s="54">
        <v>8</v>
      </c>
      <c r="E117" s="54"/>
      <c r="F117" s="181">
        <f>ROUND((D117*E117),2)</f>
        <v>0</v>
      </c>
      <c r="G117" s="105"/>
      <c r="H117" s="107"/>
    </row>
    <row r="118" spans="1:8" ht="15">
      <c r="A118" s="8"/>
      <c r="B118" s="3" t="s">
        <v>176</v>
      </c>
      <c r="C118" s="15" t="s">
        <v>27</v>
      </c>
      <c r="D118" s="54">
        <v>8</v>
      </c>
      <c r="E118" s="54"/>
      <c r="F118" s="181">
        <f>ROUND((D118*E118),2)</f>
        <v>0</v>
      </c>
      <c r="G118" s="105"/>
      <c r="H118" s="107"/>
    </row>
    <row r="119" spans="1:6" ht="15">
      <c r="A119" s="8"/>
      <c r="B119" s="3" t="s">
        <v>86</v>
      </c>
      <c r="D119" s="54"/>
      <c r="E119" s="54"/>
      <c r="F119" s="181"/>
    </row>
    <row r="120" spans="1:8" ht="15">
      <c r="A120" s="8"/>
      <c r="B120" s="3" t="s">
        <v>175</v>
      </c>
      <c r="C120" s="15" t="s">
        <v>3</v>
      </c>
      <c r="D120" s="54">
        <v>9</v>
      </c>
      <c r="E120" s="54"/>
      <c r="F120" s="181">
        <f>ROUND((D120*E120),2)</f>
        <v>0</v>
      </c>
      <c r="G120" s="105"/>
      <c r="H120" s="107"/>
    </row>
    <row r="121" spans="1:8" ht="15">
      <c r="A121" s="8"/>
      <c r="B121" s="3" t="s">
        <v>176</v>
      </c>
      <c r="C121" s="15" t="s">
        <v>3</v>
      </c>
      <c r="D121" s="54">
        <v>9</v>
      </c>
      <c r="E121" s="54"/>
      <c r="F121" s="181">
        <f>ROUND((D121*E121),2)</f>
        <v>0</v>
      </c>
      <c r="G121" s="105"/>
      <c r="H121" s="107"/>
    </row>
    <row r="122" spans="1:8" ht="14.25" customHeight="1">
      <c r="A122" s="38"/>
      <c r="B122" s="22"/>
      <c r="C122" s="59"/>
      <c r="D122" s="183"/>
      <c r="E122" s="183"/>
      <c r="F122" s="181"/>
      <c r="G122" s="105"/>
      <c r="H122" s="107"/>
    </row>
    <row r="123" spans="1:8" ht="13.5" customHeight="1">
      <c r="A123" s="241"/>
      <c r="B123" s="44" t="s">
        <v>29</v>
      </c>
      <c r="C123" s="206"/>
      <c r="D123" s="205"/>
      <c r="E123" s="211" t="s">
        <v>354</v>
      </c>
      <c r="F123" s="210">
        <f>SUM(F92:F122)</f>
        <v>0</v>
      </c>
      <c r="G123" s="107"/>
      <c r="H123" s="114"/>
    </row>
    <row r="124" spans="1:8" ht="13.5" customHeight="1">
      <c r="A124" s="61"/>
      <c r="B124" s="63"/>
      <c r="C124" s="87"/>
      <c r="D124" s="84"/>
      <c r="E124" s="186"/>
      <c r="F124" s="181"/>
      <c r="G124" s="107"/>
      <c r="H124" s="107"/>
    </row>
    <row r="125" spans="2:8" ht="13.5" customHeight="1">
      <c r="B125" s="4" t="s">
        <v>44</v>
      </c>
      <c r="C125" s="7"/>
      <c r="D125" s="11"/>
      <c r="E125" s="11"/>
      <c r="F125" s="181"/>
      <c r="G125" s="107"/>
      <c r="H125" s="107"/>
    </row>
    <row r="126" spans="1:8" ht="15.75" customHeight="1">
      <c r="A126" s="8"/>
      <c r="B126" s="20"/>
      <c r="C126" s="59"/>
      <c r="D126" s="185"/>
      <c r="E126" s="183"/>
      <c r="F126" s="181"/>
      <c r="G126" s="105"/>
      <c r="H126" s="107"/>
    </row>
    <row r="127" spans="1:8" ht="280.5" customHeight="1">
      <c r="A127" s="14" t="s">
        <v>45</v>
      </c>
      <c r="B127" s="96" t="s">
        <v>358</v>
      </c>
      <c r="C127" s="59"/>
      <c r="D127" s="185"/>
      <c r="E127" s="183"/>
      <c r="F127" s="181"/>
      <c r="G127" s="105"/>
      <c r="H127" s="107"/>
    </row>
    <row r="128" spans="1:8" ht="15">
      <c r="A128" s="14"/>
      <c r="B128" s="20" t="s">
        <v>79</v>
      </c>
      <c r="C128" s="59" t="s">
        <v>27</v>
      </c>
      <c r="D128" s="185">
        <v>50</v>
      </c>
      <c r="E128" s="183"/>
      <c r="F128" s="181">
        <f>ROUND((D128*E128),2)</f>
        <v>0</v>
      </c>
      <c r="G128" s="105"/>
      <c r="H128" s="107"/>
    </row>
    <row r="129" spans="1:8" ht="15">
      <c r="A129" s="14"/>
      <c r="B129" s="119" t="s">
        <v>80</v>
      </c>
      <c r="C129" s="59" t="s">
        <v>27</v>
      </c>
      <c r="D129" s="185">
        <v>50</v>
      </c>
      <c r="E129" s="183"/>
      <c r="F129" s="181">
        <f>ROUND((D129*E129),2)</f>
        <v>0</v>
      </c>
      <c r="G129" s="105"/>
      <c r="H129" s="107"/>
    </row>
    <row r="130" spans="1:8" ht="15">
      <c r="A130" s="14"/>
      <c r="B130" s="20" t="s">
        <v>81</v>
      </c>
      <c r="C130" s="59" t="s">
        <v>3</v>
      </c>
      <c r="D130" s="185">
        <v>60</v>
      </c>
      <c r="E130" s="183"/>
      <c r="F130" s="181">
        <f>ROUND((D130*E130),2)</f>
        <v>0</v>
      </c>
      <c r="G130" s="105"/>
      <c r="H130" s="107"/>
    </row>
    <row r="131" spans="1:8" ht="15.75" customHeight="1">
      <c r="A131" s="14"/>
      <c r="B131" s="20"/>
      <c r="C131" s="59"/>
      <c r="D131" s="185"/>
      <c r="E131" s="183"/>
      <c r="F131" s="181"/>
      <c r="G131" s="105"/>
      <c r="H131" s="107"/>
    </row>
    <row r="132" spans="1:8" ht="13.5" customHeight="1">
      <c r="A132" s="242"/>
      <c r="B132" s="44" t="s">
        <v>38</v>
      </c>
      <c r="C132" s="206"/>
      <c r="D132" s="205"/>
      <c r="E132" s="209" t="s">
        <v>354</v>
      </c>
      <c r="F132" s="210">
        <f>SUM(F128:F131)</f>
        <v>0</v>
      </c>
      <c r="G132" s="107"/>
      <c r="H132" s="114"/>
    </row>
    <row r="133" spans="1:8" ht="15.75" customHeight="1">
      <c r="A133" s="61"/>
      <c r="B133" s="4"/>
      <c r="C133" s="7"/>
      <c r="D133" s="11"/>
      <c r="E133" s="11"/>
      <c r="F133" s="181"/>
      <c r="G133" s="107"/>
      <c r="H133" s="107"/>
    </row>
    <row r="134" spans="1:8" ht="15" customHeight="1">
      <c r="A134" s="22"/>
      <c r="B134" s="27" t="s">
        <v>39</v>
      </c>
      <c r="C134" s="29"/>
      <c r="D134" s="23"/>
      <c r="E134" s="183"/>
      <c r="F134" s="181"/>
      <c r="G134" s="105"/>
      <c r="H134" s="107"/>
    </row>
    <row r="135" spans="1:8" ht="15">
      <c r="A135" s="22"/>
      <c r="B135" s="22"/>
      <c r="C135" s="29"/>
      <c r="D135" s="23"/>
      <c r="E135" s="23"/>
      <c r="F135" s="181"/>
      <c r="G135" s="111"/>
      <c r="H135" s="107"/>
    </row>
    <row r="136" spans="1:8" ht="171.75" customHeight="1">
      <c r="A136" s="22" t="s">
        <v>36</v>
      </c>
      <c r="B136" s="93" t="s">
        <v>168</v>
      </c>
      <c r="C136" s="29"/>
      <c r="D136" s="23"/>
      <c r="E136" s="81"/>
      <c r="F136" s="181"/>
      <c r="G136" s="111"/>
      <c r="H136" s="107"/>
    </row>
    <row r="137" spans="1:8" ht="15">
      <c r="A137" s="22"/>
      <c r="B137" s="22" t="s">
        <v>87</v>
      </c>
      <c r="C137" s="29" t="s">
        <v>1</v>
      </c>
      <c r="D137" s="23">
        <v>5</v>
      </c>
      <c r="E137" s="23"/>
      <c r="F137" s="181">
        <f>ROUND((D137*E137),2)</f>
        <v>0</v>
      </c>
      <c r="G137" s="111"/>
      <c r="H137" s="107"/>
    </row>
    <row r="138" spans="1:8" ht="15">
      <c r="A138" s="22"/>
      <c r="B138" s="22" t="s">
        <v>88</v>
      </c>
      <c r="C138" s="29" t="s">
        <v>1</v>
      </c>
      <c r="D138" s="23">
        <v>2</v>
      </c>
      <c r="E138" s="23"/>
      <c r="F138" s="181">
        <f>ROUND((D138*E138),2)</f>
        <v>0</v>
      </c>
      <c r="G138" s="111"/>
      <c r="H138" s="107"/>
    </row>
    <row r="139" spans="1:8" ht="15">
      <c r="A139" s="22"/>
      <c r="B139" s="22"/>
      <c r="C139" s="29"/>
      <c r="D139" s="23"/>
      <c r="E139" s="23"/>
      <c r="F139" s="181"/>
      <c r="G139" s="111"/>
      <c r="H139" s="107"/>
    </row>
    <row r="140" spans="1:8" ht="191.25">
      <c r="A140" s="22" t="s">
        <v>51</v>
      </c>
      <c r="B140" s="97" t="s">
        <v>89</v>
      </c>
      <c r="C140" s="70" t="s">
        <v>1</v>
      </c>
      <c r="D140" s="71">
        <v>1</v>
      </c>
      <c r="E140" s="71"/>
      <c r="F140" s="181">
        <f>ROUND((D140*E140),2)</f>
        <v>0</v>
      </c>
      <c r="G140" s="107"/>
      <c r="H140" s="107"/>
    </row>
    <row r="141" spans="1:8" ht="15">
      <c r="A141" s="22"/>
      <c r="B141" s="22"/>
      <c r="C141" s="68"/>
      <c r="D141" s="69"/>
      <c r="E141" s="69"/>
      <c r="F141" s="181"/>
      <c r="G141" s="111"/>
      <c r="H141" s="107"/>
    </row>
    <row r="142" spans="1:8" ht="224.25" customHeight="1">
      <c r="A142" s="38" t="s">
        <v>42</v>
      </c>
      <c r="B142" s="58" t="s">
        <v>144</v>
      </c>
      <c r="C142" s="80"/>
      <c r="D142" s="81"/>
      <c r="E142" s="81"/>
      <c r="F142" s="181"/>
      <c r="G142" s="111"/>
      <c r="H142" s="107"/>
    </row>
    <row r="143" spans="1:8" ht="173.25" customHeight="1">
      <c r="A143" s="82"/>
      <c r="B143" s="93" t="s">
        <v>90</v>
      </c>
      <c r="C143" s="80"/>
      <c r="D143" s="81"/>
      <c r="E143" s="81"/>
      <c r="F143" s="181"/>
      <c r="G143" s="107"/>
      <c r="H143" s="107"/>
    </row>
    <row r="144" spans="1:8" ht="149.25" customHeight="1">
      <c r="A144" s="38"/>
      <c r="B144" s="93" t="s">
        <v>357</v>
      </c>
      <c r="C144" s="29"/>
      <c r="D144" s="23"/>
      <c r="E144" s="81"/>
      <c r="F144" s="187"/>
      <c r="G144" s="107"/>
      <c r="H144" s="107"/>
    </row>
    <row r="145" spans="1:6" ht="25.5">
      <c r="A145" s="38"/>
      <c r="B145" s="93" t="s">
        <v>164</v>
      </c>
      <c r="C145" s="29" t="s">
        <v>1</v>
      </c>
      <c r="D145" s="71">
        <v>2</v>
      </c>
      <c r="E145" s="71"/>
      <c r="F145" s="187">
        <f>ROUND((D145*E145),2)</f>
        <v>0</v>
      </c>
    </row>
    <row r="146" spans="1:7" ht="25.5">
      <c r="A146" s="38"/>
      <c r="B146" s="60" t="s">
        <v>165</v>
      </c>
      <c r="C146" s="29" t="s">
        <v>1</v>
      </c>
      <c r="D146" s="71">
        <v>1</v>
      </c>
      <c r="E146" s="71"/>
      <c r="F146" s="187">
        <f>ROUND((D146*E146),2)</f>
        <v>0</v>
      </c>
      <c r="G146" s="118"/>
    </row>
    <row r="147" spans="1:7" ht="25.5">
      <c r="A147" s="38"/>
      <c r="B147" s="60" t="s">
        <v>166</v>
      </c>
      <c r="C147" s="29" t="s">
        <v>1</v>
      </c>
      <c r="D147" s="71">
        <v>2</v>
      </c>
      <c r="E147" s="71"/>
      <c r="F147" s="187">
        <f>D147*E147</f>
        <v>0</v>
      </c>
      <c r="G147" s="255"/>
    </row>
    <row r="148" spans="1:8" ht="15">
      <c r="A148" s="38"/>
      <c r="B148" s="60"/>
      <c r="C148" s="29"/>
      <c r="D148" s="71"/>
      <c r="E148" s="71"/>
      <c r="F148" s="181"/>
      <c r="G148" s="118"/>
      <c r="H148" s="107"/>
    </row>
    <row r="149" spans="1:8" ht="99.75" customHeight="1">
      <c r="A149" s="38"/>
      <c r="B149" s="93" t="s">
        <v>91</v>
      </c>
      <c r="C149" s="29"/>
      <c r="D149" s="23"/>
      <c r="E149" s="81"/>
      <c r="F149" s="181"/>
      <c r="G149" s="118"/>
      <c r="H149" s="180"/>
    </row>
    <row r="150" spans="1:8" ht="15">
      <c r="A150" s="38"/>
      <c r="B150" s="60"/>
      <c r="C150" s="29"/>
      <c r="D150" s="23"/>
      <c r="E150" s="23"/>
      <c r="F150" s="181"/>
      <c r="G150" s="107"/>
      <c r="H150" s="107"/>
    </row>
    <row r="151" spans="1:8" ht="15">
      <c r="A151" s="242"/>
      <c r="B151" s="219" t="s">
        <v>31</v>
      </c>
      <c r="C151" s="206"/>
      <c r="D151" s="205"/>
      <c r="E151" s="207" t="s">
        <v>354</v>
      </c>
      <c r="F151" s="203">
        <f>SUM(F137:F150)</f>
        <v>0</v>
      </c>
      <c r="G151" s="112"/>
      <c r="H151" s="114"/>
    </row>
    <row r="152" spans="1:8" ht="15">
      <c r="A152" s="85"/>
      <c r="B152" s="86"/>
      <c r="C152" s="87"/>
      <c r="D152" s="88"/>
      <c r="E152" s="103"/>
      <c r="F152" s="181"/>
      <c r="G152" s="112"/>
      <c r="H152" s="107"/>
    </row>
    <row r="153" spans="1:8" ht="15.75" customHeight="1">
      <c r="A153" s="75"/>
      <c r="B153" s="52" t="s">
        <v>93</v>
      </c>
      <c r="C153" s="53"/>
      <c r="D153" s="188"/>
      <c r="E153" s="189"/>
      <c r="F153" s="194"/>
      <c r="G153" s="107"/>
      <c r="H153" s="107"/>
    </row>
    <row r="154" spans="1:8" ht="15">
      <c r="A154" s="76"/>
      <c r="B154" s="27"/>
      <c r="C154" s="22"/>
      <c r="D154" s="183"/>
      <c r="E154" s="183"/>
      <c r="F154" s="181"/>
      <c r="G154" s="105"/>
      <c r="H154" s="107"/>
    </row>
    <row r="155" spans="1:8" ht="114.75">
      <c r="A155" s="104" t="s">
        <v>63</v>
      </c>
      <c r="B155" s="92" t="s">
        <v>142</v>
      </c>
      <c r="C155" s="22"/>
      <c r="D155" s="183"/>
      <c r="E155" s="51"/>
      <c r="F155" s="181"/>
      <c r="G155" s="105"/>
      <c r="H155" s="107"/>
    </row>
    <row r="156" spans="1:8" ht="15" customHeight="1">
      <c r="A156" s="22"/>
      <c r="B156" s="22" t="s">
        <v>59</v>
      </c>
      <c r="C156" s="22" t="s">
        <v>2</v>
      </c>
      <c r="D156" s="183">
        <v>185</v>
      </c>
      <c r="E156" s="51"/>
      <c r="F156" s="181">
        <f>ROUND((D156*E156),2)</f>
        <v>0</v>
      </c>
      <c r="G156" s="105"/>
      <c r="H156" s="107"/>
    </row>
    <row r="157" spans="1:8" ht="15" customHeight="1">
      <c r="A157" s="22"/>
      <c r="B157" s="22" t="s">
        <v>60</v>
      </c>
      <c r="C157" s="22" t="s">
        <v>2</v>
      </c>
      <c r="D157" s="183">
        <v>75</v>
      </c>
      <c r="E157" s="51"/>
      <c r="F157" s="181">
        <f>ROUND((D157*E157),2)</f>
        <v>0</v>
      </c>
      <c r="G157" s="105"/>
      <c r="H157" s="107"/>
    </row>
    <row r="158" spans="1:18" ht="15">
      <c r="A158" s="22"/>
      <c r="B158" s="42"/>
      <c r="C158" s="22"/>
      <c r="D158" s="183"/>
      <c r="E158" s="190"/>
      <c r="F158" s="181"/>
      <c r="G158" s="105"/>
      <c r="H158" s="107"/>
      <c r="R158" s="18"/>
    </row>
    <row r="159" spans="1:8" ht="15">
      <c r="A159" s="241"/>
      <c r="B159" s="44" t="s">
        <v>64</v>
      </c>
      <c r="C159" s="204"/>
      <c r="D159" s="205"/>
      <c r="E159" s="209" t="s">
        <v>354</v>
      </c>
      <c r="F159" s="210">
        <f>SUM(F156:F158)</f>
        <v>0</v>
      </c>
      <c r="G159" s="105"/>
      <c r="H159" s="114"/>
    </row>
    <row r="160" spans="1:8" ht="17.25" customHeight="1">
      <c r="A160" s="61"/>
      <c r="B160" s="35"/>
      <c r="C160" s="15"/>
      <c r="D160" s="11"/>
      <c r="E160" s="11"/>
      <c r="F160" s="181"/>
      <c r="G160" s="105"/>
      <c r="H160" s="107"/>
    </row>
    <row r="161" spans="1:8" ht="17.25" customHeight="1">
      <c r="A161" s="61"/>
      <c r="B161" s="35"/>
      <c r="C161" s="15"/>
      <c r="D161" s="11"/>
      <c r="E161" s="11"/>
      <c r="F161" s="181"/>
      <c r="G161" s="105"/>
      <c r="H161" s="107"/>
    </row>
    <row r="162" spans="1:8" ht="13.5" customHeight="1">
      <c r="A162" s="32"/>
      <c r="B162" s="4" t="s">
        <v>94</v>
      </c>
      <c r="C162" s="56"/>
      <c r="D162" s="191"/>
      <c r="E162" s="54"/>
      <c r="F162" s="181"/>
      <c r="G162" s="107"/>
      <c r="H162" s="107"/>
    </row>
    <row r="163" spans="1:8" ht="15.75" customHeight="1">
      <c r="A163" s="32"/>
      <c r="B163" s="2"/>
      <c r="D163" s="54"/>
      <c r="E163" s="54"/>
      <c r="F163" s="181"/>
      <c r="G163" s="105"/>
      <c r="H163" s="107"/>
    </row>
    <row r="164" spans="1:8" ht="140.25">
      <c r="A164" s="8" t="s">
        <v>95</v>
      </c>
      <c r="B164" s="3" t="s">
        <v>172</v>
      </c>
      <c r="C164" s="74" t="s">
        <v>3</v>
      </c>
      <c r="D164" s="95">
        <v>7</v>
      </c>
      <c r="E164" s="95"/>
      <c r="F164" s="181">
        <f>ROUND((D164*E164),2)</f>
        <v>0</v>
      </c>
      <c r="G164" s="105"/>
      <c r="H164" s="107"/>
    </row>
    <row r="165" spans="1:8" ht="16.5" customHeight="1">
      <c r="A165" s="8"/>
      <c r="B165" s="2"/>
      <c r="D165" s="54"/>
      <c r="E165" s="54"/>
      <c r="F165" s="181"/>
      <c r="G165" s="105"/>
      <c r="H165" s="107"/>
    </row>
    <row r="166" spans="1:8" ht="15">
      <c r="A166" s="242"/>
      <c r="B166" s="62" t="s">
        <v>37</v>
      </c>
      <c r="C166" s="201"/>
      <c r="D166" s="202"/>
      <c r="E166" s="211" t="s">
        <v>354</v>
      </c>
      <c r="F166" s="210">
        <f>SUM(F164:F165)</f>
        <v>0</v>
      </c>
      <c r="G166" s="105"/>
      <c r="H166" s="114"/>
    </row>
    <row r="167" spans="1:8" ht="15" customHeight="1">
      <c r="A167" s="8"/>
      <c r="B167" s="63"/>
      <c r="C167" s="61"/>
      <c r="D167" s="186"/>
      <c r="E167" s="186"/>
      <c r="F167" s="181"/>
      <c r="G167" s="105"/>
      <c r="H167" s="107"/>
    </row>
    <row r="168" spans="1:8" ht="15">
      <c r="A168" s="8"/>
      <c r="B168" s="34" t="s">
        <v>97</v>
      </c>
      <c r="C168" s="31"/>
      <c r="D168" s="191"/>
      <c r="E168" s="54"/>
      <c r="F168" s="181"/>
      <c r="G168" s="105"/>
      <c r="H168" s="107"/>
    </row>
    <row r="169" spans="1:8" ht="14.25" customHeight="1">
      <c r="A169" s="32"/>
      <c r="B169" s="4"/>
      <c r="D169" s="54"/>
      <c r="E169" s="54"/>
      <c r="F169" s="181"/>
      <c r="G169" s="105"/>
      <c r="H169" s="107"/>
    </row>
    <row r="170" spans="1:8" ht="132" customHeight="1">
      <c r="A170" s="8" t="s">
        <v>98</v>
      </c>
      <c r="B170" s="2" t="s">
        <v>186</v>
      </c>
      <c r="D170" s="182"/>
      <c r="E170" s="182"/>
      <c r="F170" s="181"/>
      <c r="G170" s="3"/>
      <c r="H170" s="3"/>
    </row>
    <row r="171" spans="1:8" ht="15">
      <c r="A171" s="8"/>
      <c r="B171" s="20" t="s">
        <v>181</v>
      </c>
      <c r="C171" s="74" t="s">
        <v>1</v>
      </c>
      <c r="D171" s="95">
        <v>2</v>
      </c>
      <c r="E171" s="95"/>
      <c r="F171" s="181">
        <f>ROUND((D171*E171),2)</f>
        <v>0</v>
      </c>
      <c r="G171" s="105"/>
      <c r="H171" s="107"/>
    </row>
    <row r="172" spans="1:8" ht="27" customHeight="1">
      <c r="A172" s="8"/>
      <c r="B172" s="20" t="s">
        <v>179</v>
      </c>
      <c r="C172" s="74" t="s">
        <v>1</v>
      </c>
      <c r="D172" s="95">
        <v>2</v>
      </c>
      <c r="E172" s="95"/>
      <c r="F172" s="181">
        <f>ROUND((D172*E172),2)</f>
        <v>0</v>
      </c>
      <c r="G172" s="105"/>
      <c r="H172" s="107"/>
    </row>
    <row r="173" spans="1:8" ht="15">
      <c r="A173" s="8"/>
      <c r="B173" s="2"/>
      <c r="D173" s="54"/>
      <c r="E173" s="54"/>
      <c r="F173" s="181"/>
      <c r="G173" s="105"/>
      <c r="H173" s="107"/>
    </row>
    <row r="174" spans="1:8" ht="108" customHeight="1">
      <c r="A174" s="8" t="s">
        <v>99</v>
      </c>
      <c r="B174" s="98" t="s">
        <v>185</v>
      </c>
      <c r="G174" s="105"/>
      <c r="H174" s="107"/>
    </row>
    <row r="175" spans="1:8" ht="15">
      <c r="A175" s="8"/>
      <c r="B175" s="20" t="s">
        <v>178</v>
      </c>
      <c r="C175" s="74" t="s">
        <v>1</v>
      </c>
      <c r="D175" s="95">
        <v>1</v>
      </c>
      <c r="E175" s="95"/>
      <c r="F175" s="181">
        <f>ROUND((D175*E175),2)</f>
        <v>0</v>
      </c>
      <c r="G175" s="105"/>
      <c r="H175" s="107"/>
    </row>
    <row r="176" spans="1:8" ht="25.5">
      <c r="A176" s="8"/>
      <c r="B176" s="20" t="s">
        <v>179</v>
      </c>
      <c r="C176" s="74" t="s">
        <v>1</v>
      </c>
      <c r="D176" s="95">
        <v>1</v>
      </c>
      <c r="E176" s="95"/>
      <c r="F176" s="181">
        <f>ROUND((D176*E176),2)</f>
        <v>0</v>
      </c>
      <c r="G176" s="105"/>
      <c r="H176" s="107"/>
    </row>
    <row r="177" spans="1:8" ht="15">
      <c r="A177" s="8"/>
      <c r="B177" s="98"/>
      <c r="C177" s="74"/>
      <c r="D177" s="95"/>
      <c r="E177" s="95"/>
      <c r="F177" s="181"/>
      <c r="G177" s="105"/>
      <c r="H177" s="107"/>
    </row>
    <row r="178" spans="1:8" ht="103.5" customHeight="1">
      <c r="A178" s="8" t="s">
        <v>100</v>
      </c>
      <c r="B178" s="98" t="s">
        <v>184</v>
      </c>
      <c r="C178" s="74"/>
      <c r="D178" s="95"/>
      <c r="E178" s="95"/>
      <c r="F178" s="181"/>
      <c r="G178" s="105"/>
      <c r="H178" s="107"/>
    </row>
    <row r="179" spans="1:8" ht="15">
      <c r="A179" s="8"/>
      <c r="B179" s="20" t="s">
        <v>180</v>
      </c>
      <c r="C179" s="74" t="s">
        <v>1</v>
      </c>
      <c r="D179" s="95">
        <v>1</v>
      </c>
      <c r="E179" s="95"/>
      <c r="F179" s="181">
        <f>ROUND((D179*E179),2)</f>
        <v>0</v>
      </c>
      <c r="G179" s="105"/>
      <c r="H179" s="107"/>
    </row>
    <row r="180" spans="1:8" ht="25.5">
      <c r="A180" s="8"/>
      <c r="B180" s="20" t="s">
        <v>179</v>
      </c>
      <c r="C180" s="74" t="s">
        <v>1</v>
      </c>
      <c r="D180" s="95">
        <v>1</v>
      </c>
      <c r="E180" s="95"/>
      <c r="F180" s="181">
        <f>ROUND((D180*E180),2)</f>
        <v>0</v>
      </c>
      <c r="G180" s="105"/>
      <c r="H180" s="107"/>
    </row>
    <row r="181" spans="1:8" ht="15">
      <c r="A181" s="8"/>
      <c r="B181" s="2"/>
      <c r="D181" s="54"/>
      <c r="E181" s="54"/>
      <c r="F181" s="181"/>
      <c r="G181" s="105"/>
      <c r="H181" s="107"/>
    </row>
    <row r="182" spans="1:9" ht="114.75">
      <c r="A182" s="8" t="s">
        <v>136</v>
      </c>
      <c r="B182" s="98" t="s">
        <v>355</v>
      </c>
      <c r="D182" s="54"/>
      <c r="E182" s="54"/>
      <c r="F182" s="181"/>
      <c r="I182" s="98"/>
    </row>
    <row r="183" spans="1:8" ht="15">
      <c r="A183" s="8"/>
      <c r="B183" s="20" t="s">
        <v>180</v>
      </c>
      <c r="C183" s="74" t="s">
        <v>1</v>
      </c>
      <c r="D183" s="95">
        <v>1</v>
      </c>
      <c r="E183" s="95"/>
      <c r="F183" s="181">
        <f>ROUND((D183*E183),2)</f>
        <v>0</v>
      </c>
      <c r="G183" s="105"/>
      <c r="H183" s="107"/>
    </row>
    <row r="184" spans="1:8" ht="25.5">
      <c r="A184" s="8"/>
      <c r="B184" s="20" t="s">
        <v>179</v>
      </c>
      <c r="C184" s="74" t="s">
        <v>1</v>
      </c>
      <c r="D184" s="95">
        <v>1</v>
      </c>
      <c r="E184" s="95"/>
      <c r="F184" s="181">
        <f>ROUND((D184*E184),2)</f>
        <v>0</v>
      </c>
      <c r="G184" s="105"/>
      <c r="H184" s="107"/>
    </row>
    <row r="185" spans="1:8" ht="15">
      <c r="A185" s="8"/>
      <c r="D185" s="54"/>
      <c r="E185" s="54"/>
      <c r="F185" s="181"/>
      <c r="G185" s="105"/>
      <c r="H185" s="107"/>
    </row>
    <row r="186" spans="1:8" ht="15">
      <c r="A186" s="242"/>
      <c r="B186" s="62" t="s">
        <v>101</v>
      </c>
      <c r="C186" s="201"/>
      <c r="D186" s="202"/>
      <c r="E186" s="211" t="s">
        <v>354</v>
      </c>
      <c r="F186" s="210">
        <f>SUM(F171:F185)</f>
        <v>0</v>
      </c>
      <c r="G186" s="105"/>
      <c r="H186" s="114"/>
    </row>
    <row r="187" spans="1:8" ht="15">
      <c r="A187" s="85"/>
      <c r="B187" s="63"/>
      <c r="C187" s="61"/>
      <c r="D187" s="186"/>
      <c r="E187" s="186"/>
      <c r="F187" s="181"/>
      <c r="G187" s="105"/>
      <c r="H187" s="107"/>
    </row>
    <row r="188" spans="1:8" ht="15">
      <c r="A188" s="77"/>
      <c r="B188" s="63" t="s">
        <v>102</v>
      </c>
      <c r="C188" s="61"/>
      <c r="D188" s="186"/>
      <c r="E188" s="186"/>
      <c r="F188" s="181"/>
      <c r="G188" s="105"/>
      <c r="H188" s="107"/>
    </row>
    <row r="189" spans="1:8" ht="15">
      <c r="A189" s="77"/>
      <c r="B189" s="63"/>
      <c r="C189" s="61"/>
      <c r="D189" s="186"/>
      <c r="E189" s="186"/>
      <c r="F189" s="181"/>
      <c r="G189" s="105"/>
      <c r="H189" s="107"/>
    </row>
    <row r="190" spans="1:8" ht="317.25" customHeight="1">
      <c r="A190" s="77" t="s">
        <v>40</v>
      </c>
      <c r="B190" s="79" t="s">
        <v>134</v>
      </c>
      <c r="C190" s="61"/>
      <c r="D190" s="186"/>
      <c r="E190" s="186"/>
      <c r="F190" s="181"/>
      <c r="G190" s="105"/>
      <c r="H190" s="107"/>
    </row>
    <row r="191" spans="1:8" ht="25.5">
      <c r="A191" s="77"/>
      <c r="B191" s="99" t="s">
        <v>104</v>
      </c>
      <c r="C191" s="61"/>
      <c r="D191" s="186"/>
      <c r="E191" s="186"/>
      <c r="F191" s="181"/>
      <c r="G191" s="105"/>
      <c r="H191" s="107"/>
    </row>
    <row r="192" spans="1:8" ht="15">
      <c r="A192" s="77"/>
      <c r="B192" s="99" t="s">
        <v>105</v>
      </c>
      <c r="C192" s="61" t="s">
        <v>3</v>
      </c>
      <c r="D192" s="186">
        <v>5</v>
      </c>
      <c r="E192" s="186"/>
      <c r="F192" s="181">
        <f>ROUND((D192*E192),2)</f>
        <v>0</v>
      </c>
      <c r="G192" s="105"/>
      <c r="H192" s="107"/>
    </row>
    <row r="193" spans="1:8" ht="15">
      <c r="A193" s="77"/>
      <c r="B193" s="99" t="s">
        <v>106</v>
      </c>
      <c r="C193" s="61" t="s">
        <v>3</v>
      </c>
      <c r="D193" s="186">
        <v>25</v>
      </c>
      <c r="E193" s="186"/>
      <c r="F193" s="181">
        <f>ROUND((D193*E193),2)</f>
        <v>0</v>
      </c>
      <c r="G193" s="105"/>
      <c r="H193" s="107"/>
    </row>
    <row r="194" spans="1:8" ht="15">
      <c r="A194" s="77"/>
      <c r="B194" s="99" t="s">
        <v>133</v>
      </c>
      <c r="C194" s="61" t="s">
        <v>3</v>
      </c>
      <c r="D194" s="186">
        <v>2</v>
      </c>
      <c r="E194" s="186"/>
      <c r="F194" s="181">
        <f>ROUND((D194*E194),2)</f>
        <v>0</v>
      </c>
      <c r="G194" s="105"/>
      <c r="H194" s="107"/>
    </row>
    <row r="195" spans="1:8" ht="15">
      <c r="A195" s="77"/>
      <c r="B195" s="79"/>
      <c r="C195" s="61"/>
      <c r="D195" s="186"/>
      <c r="E195" s="186"/>
      <c r="F195" s="181"/>
      <c r="G195" s="105"/>
      <c r="H195" s="107"/>
    </row>
    <row r="196" spans="1:8" ht="38.25">
      <c r="A196" s="77" t="s">
        <v>62</v>
      </c>
      <c r="B196" s="79" t="s">
        <v>125</v>
      </c>
      <c r="C196" s="116" t="s">
        <v>107</v>
      </c>
      <c r="D196" s="192">
        <v>1</v>
      </c>
      <c r="E196" s="192"/>
      <c r="F196" s="181">
        <f>ROUND((D196*E196),2)</f>
        <v>0</v>
      </c>
      <c r="G196" s="105"/>
      <c r="H196" s="107"/>
    </row>
    <row r="197" spans="1:8" ht="15">
      <c r="A197" s="77"/>
      <c r="B197" s="79"/>
      <c r="C197" s="116"/>
      <c r="D197" s="192"/>
      <c r="E197" s="192"/>
      <c r="F197" s="181"/>
      <c r="G197" s="105"/>
      <c r="H197" s="107"/>
    </row>
    <row r="198" spans="1:8" ht="76.5">
      <c r="A198" s="77" t="s">
        <v>108</v>
      </c>
      <c r="B198" s="79" t="s">
        <v>126</v>
      </c>
      <c r="C198" s="116" t="s">
        <v>1</v>
      </c>
      <c r="D198" s="192">
        <v>6</v>
      </c>
      <c r="E198" s="192"/>
      <c r="F198" s="181">
        <f>ROUND((D198*E198),2)</f>
        <v>0</v>
      </c>
      <c r="G198" s="105"/>
      <c r="H198" s="107"/>
    </row>
    <row r="199" spans="1:8" ht="15">
      <c r="A199" s="77"/>
      <c r="B199" s="79"/>
      <c r="C199" s="61"/>
      <c r="D199" s="186"/>
      <c r="E199" s="186"/>
      <c r="F199" s="181"/>
      <c r="G199" s="105"/>
      <c r="H199" s="107"/>
    </row>
    <row r="200" spans="1:8" ht="222.75" customHeight="1">
      <c r="A200" s="77" t="s">
        <v>109</v>
      </c>
      <c r="B200" s="79" t="s">
        <v>127</v>
      </c>
      <c r="C200" s="61"/>
      <c r="D200" s="186"/>
      <c r="E200" s="186"/>
      <c r="F200" s="181"/>
      <c r="G200" s="105"/>
      <c r="H200" s="107"/>
    </row>
    <row r="201" spans="1:8" ht="178.5">
      <c r="A201" s="77"/>
      <c r="B201" s="79" t="s">
        <v>359</v>
      </c>
      <c r="C201" s="61"/>
      <c r="D201" s="186"/>
      <c r="E201" s="186"/>
      <c r="F201" s="181"/>
      <c r="G201" s="105"/>
      <c r="H201" s="107"/>
    </row>
    <row r="202" spans="1:8" ht="15">
      <c r="A202" s="77"/>
      <c r="B202" s="99" t="s">
        <v>110</v>
      </c>
      <c r="C202" s="61"/>
      <c r="D202" s="186"/>
      <c r="E202" s="186"/>
      <c r="F202" s="181"/>
      <c r="G202" s="105"/>
      <c r="H202" s="107"/>
    </row>
    <row r="203" spans="1:8" ht="15">
      <c r="A203" s="77"/>
      <c r="B203" s="99" t="s">
        <v>111</v>
      </c>
      <c r="C203" s="61" t="s">
        <v>3</v>
      </c>
      <c r="D203" s="186">
        <v>30</v>
      </c>
      <c r="E203" s="186"/>
      <c r="F203" s="181">
        <f>ROUND((D203*E203),2)</f>
        <v>0</v>
      </c>
      <c r="G203" s="105"/>
      <c r="H203" s="107"/>
    </row>
    <row r="204" spans="1:8" ht="15">
      <c r="A204" s="77"/>
      <c r="B204" s="79"/>
      <c r="C204" s="61"/>
      <c r="D204" s="186"/>
      <c r="E204" s="186"/>
      <c r="F204" s="181"/>
      <c r="G204" s="105"/>
      <c r="H204" s="107"/>
    </row>
    <row r="205" spans="1:8" ht="51">
      <c r="A205" s="77" t="s">
        <v>112</v>
      </c>
      <c r="B205" s="79" t="s">
        <v>128</v>
      </c>
      <c r="C205" s="61"/>
      <c r="D205" s="186"/>
      <c r="E205" s="186"/>
      <c r="F205" s="181"/>
      <c r="G205" s="105"/>
      <c r="H205" s="107"/>
    </row>
    <row r="206" spans="1:8" ht="15">
      <c r="A206" s="77"/>
      <c r="B206" s="99" t="s">
        <v>113</v>
      </c>
      <c r="C206" s="61" t="s">
        <v>1</v>
      </c>
      <c r="D206" s="186">
        <v>9</v>
      </c>
      <c r="E206" s="186"/>
      <c r="F206" s="181">
        <f>ROUND((D206*E206),2)</f>
        <v>0</v>
      </c>
      <c r="G206" s="105"/>
      <c r="H206" s="107"/>
    </row>
    <row r="207" spans="1:8" ht="15">
      <c r="A207" s="77"/>
      <c r="B207" s="79"/>
      <c r="C207" s="61"/>
      <c r="D207" s="186"/>
      <c r="E207" s="186"/>
      <c r="F207" s="181"/>
      <c r="G207" s="105"/>
      <c r="H207" s="107"/>
    </row>
    <row r="208" spans="1:8" ht="76.5">
      <c r="A208" s="77" t="s">
        <v>114</v>
      </c>
      <c r="B208" s="79" t="s">
        <v>129</v>
      </c>
      <c r="C208" s="61"/>
      <c r="D208" s="186"/>
      <c r="E208" s="186"/>
      <c r="F208" s="181"/>
      <c r="G208" s="105"/>
      <c r="H208" s="107"/>
    </row>
    <row r="209" spans="1:8" ht="15">
      <c r="A209" s="77"/>
      <c r="B209" s="99" t="s">
        <v>115</v>
      </c>
      <c r="C209" s="61" t="s">
        <v>1</v>
      </c>
      <c r="D209" s="186">
        <v>3</v>
      </c>
      <c r="E209" s="186"/>
      <c r="F209" s="181">
        <f>ROUND((D209*E209),2)</f>
        <v>0</v>
      </c>
      <c r="G209" s="105"/>
      <c r="H209" s="107"/>
    </row>
    <row r="210" spans="1:8" ht="15">
      <c r="A210" s="77"/>
      <c r="B210" s="99"/>
      <c r="C210" s="61"/>
      <c r="D210" s="186"/>
      <c r="E210" s="186"/>
      <c r="F210" s="181"/>
      <c r="G210" s="105"/>
      <c r="H210" s="107"/>
    </row>
    <row r="211" spans="1:8" ht="38.25">
      <c r="A211" s="77" t="s">
        <v>117</v>
      </c>
      <c r="B211" s="100" t="s">
        <v>130</v>
      </c>
      <c r="C211" s="116" t="s">
        <v>116</v>
      </c>
      <c r="D211" s="192">
        <v>1</v>
      </c>
      <c r="E211" s="192"/>
      <c r="F211" s="181">
        <f>ROUND((D211*E211),2)</f>
        <v>0</v>
      </c>
      <c r="G211" s="105"/>
      <c r="H211" s="107"/>
    </row>
    <row r="212" spans="1:8" ht="15">
      <c r="A212" s="77"/>
      <c r="B212" s="79"/>
      <c r="C212" s="61"/>
      <c r="D212" s="186"/>
      <c r="E212" s="186"/>
      <c r="F212" s="181"/>
      <c r="G212" s="105"/>
      <c r="H212" s="107"/>
    </row>
    <row r="213" spans="1:8" ht="38.25">
      <c r="A213" s="77" t="s">
        <v>118</v>
      </c>
      <c r="B213" s="79" t="s">
        <v>131</v>
      </c>
      <c r="C213" s="61"/>
      <c r="D213" s="186"/>
      <c r="E213" s="186"/>
      <c r="F213" s="181"/>
      <c r="G213" s="105"/>
      <c r="H213" s="107"/>
    </row>
    <row r="214" spans="1:8" ht="15">
      <c r="A214" s="77"/>
      <c r="B214" s="99" t="s">
        <v>183</v>
      </c>
      <c r="C214" s="61" t="s">
        <v>1</v>
      </c>
      <c r="D214" s="186">
        <v>2</v>
      </c>
      <c r="E214" s="186"/>
      <c r="F214" s="181">
        <f>ROUND((D214*E214),2)</f>
        <v>0</v>
      </c>
      <c r="G214" s="105"/>
      <c r="H214" s="107"/>
    </row>
    <row r="215" spans="1:8" ht="15">
      <c r="A215" s="77"/>
      <c r="B215" s="99" t="s">
        <v>182</v>
      </c>
      <c r="C215" s="61" t="s">
        <v>1</v>
      </c>
      <c r="D215" s="186">
        <v>2</v>
      </c>
      <c r="E215" s="186"/>
      <c r="F215" s="181">
        <f>ROUND((D215*E215),2)</f>
        <v>0</v>
      </c>
      <c r="G215" s="105"/>
      <c r="H215" s="107"/>
    </row>
    <row r="216" spans="1:8" ht="15">
      <c r="A216" s="77"/>
      <c r="B216" s="99" t="s">
        <v>119</v>
      </c>
      <c r="C216" s="61" t="s">
        <v>1</v>
      </c>
      <c r="D216" s="186">
        <v>4</v>
      </c>
      <c r="E216" s="186"/>
      <c r="F216" s="181">
        <f>ROUND((D216*E216),2)</f>
        <v>0</v>
      </c>
      <c r="G216" s="105"/>
      <c r="H216" s="107"/>
    </row>
    <row r="217" spans="1:8" ht="15">
      <c r="A217" s="77"/>
      <c r="B217" s="99" t="s">
        <v>120</v>
      </c>
      <c r="C217" s="61" t="s">
        <v>1</v>
      </c>
      <c r="D217" s="186">
        <v>2</v>
      </c>
      <c r="E217" s="186"/>
      <c r="F217" s="181">
        <f>ROUND((D217*E217),2)</f>
        <v>0</v>
      </c>
      <c r="G217" s="105"/>
      <c r="H217" s="107"/>
    </row>
    <row r="218" spans="1:8" ht="15">
      <c r="A218" s="77"/>
      <c r="B218" s="99" t="s">
        <v>121</v>
      </c>
      <c r="C218" s="61" t="s">
        <v>1</v>
      </c>
      <c r="D218" s="186">
        <v>1</v>
      </c>
      <c r="E218" s="186"/>
      <c r="F218" s="181">
        <f>ROUND((D218*E218),2)</f>
        <v>0</v>
      </c>
      <c r="G218" s="105"/>
      <c r="H218" s="107"/>
    </row>
    <row r="219" spans="1:8" ht="15">
      <c r="A219" s="77"/>
      <c r="B219" s="79"/>
      <c r="C219" s="61"/>
      <c r="D219" s="186"/>
      <c r="E219" s="186"/>
      <c r="F219" s="181"/>
      <c r="G219" s="105"/>
      <c r="H219" s="107"/>
    </row>
    <row r="220" spans="1:8" ht="38.25">
      <c r="A220" s="77" t="s">
        <v>122</v>
      </c>
      <c r="B220" s="79" t="s">
        <v>132</v>
      </c>
      <c r="C220" s="61"/>
      <c r="D220" s="186"/>
      <c r="E220" s="186"/>
      <c r="F220" s="181"/>
      <c r="G220" s="105"/>
      <c r="H220" s="107"/>
    </row>
    <row r="221" spans="1:8" ht="15">
      <c r="A221" s="77"/>
      <c r="B221" s="99" t="s">
        <v>123</v>
      </c>
      <c r="C221" s="61" t="s">
        <v>116</v>
      </c>
      <c r="D221" s="186">
        <v>1</v>
      </c>
      <c r="E221" s="186"/>
      <c r="F221" s="181">
        <f>ROUND((D221*E221),2)</f>
        <v>0</v>
      </c>
      <c r="G221" s="105"/>
      <c r="H221" s="107"/>
    </row>
    <row r="222" spans="1:8" ht="38.25">
      <c r="A222" s="77"/>
      <c r="B222" s="99" t="s">
        <v>173</v>
      </c>
      <c r="C222" s="116" t="s">
        <v>116</v>
      </c>
      <c r="D222" s="192">
        <v>1</v>
      </c>
      <c r="E222" s="192"/>
      <c r="F222" s="181">
        <f>ROUND((D222*E222),2)</f>
        <v>0</v>
      </c>
      <c r="G222" s="105"/>
      <c r="H222" s="107"/>
    </row>
    <row r="223" spans="1:8" ht="15">
      <c r="A223" s="77"/>
      <c r="B223" s="99" t="s">
        <v>124</v>
      </c>
      <c r="C223" s="61" t="s">
        <v>1</v>
      </c>
      <c r="D223" s="186">
        <v>1</v>
      </c>
      <c r="E223" s="186"/>
      <c r="F223" s="181">
        <f>ROUND((D223*E223),2)</f>
        <v>0</v>
      </c>
      <c r="G223" s="105"/>
      <c r="H223" s="107"/>
    </row>
    <row r="224" spans="1:8" ht="15">
      <c r="A224" s="77"/>
      <c r="B224" s="99"/>
      <c r="C224" s="61"/>
      <c r="D224" s="186"/>
      <c r="E224" s="186"/>
      <c r="F224" s="181"/>
      <c r="G224" s="105"/>
      <c r="H224" s="107"/>
    </row>
    <row r="225" spans="1:8" ht="88.5" customHeight="1">
      <c r="A225" s="77" t="s">
        <v>135</v>
      </c>
      <c r="B225" s="99" t="s">
        <v>174</v>
      </c>
      <c r="C225" s="116" t="s">
        <v>1</v>
      </c>
      <c r="D225" s="192">
        <v>2</v>
      </c>
      <c r="E225" s="192"/>
      <c r="F225" s="212">
        <f>ROUND((D225*E225),2)</f>
        <v>0</v>
      </c>
      <c r="G225" s="105"/>
      <c r="H225" s="107"/>
    </row>
    <row r="226" spans="1:8" ht="15">
      <c r="A226" s="77"/>
      <c r="B226" s="63"/>
      <c r="C226" s="61"/>
      <c r="D226" s="186"/>
      <c r="E226" s="186"/>
      <c r="F226" s="181"/>
      <c r="G226" s="105"/>
      <c r="H226" s="107"/>
    </row>
    <row r="227" spans="1:8" ht="12.75" customHeight="1">
      <c r="A227" s="254"/>
      <c r="B227" s="213" t="s">
        <v>103</v>
      </c>
      <c r="C227" s="201"/>
      <c r="D227" s="202"/>
      <c r="E227" s="211" t="s">
        <v>354</v>
      </c>
      <c r="F227" s="210">
        <f>SUM(F190:F226)</f>
        <v>0</v>
      </c>
      <c r="G227" s="105"/>
      <c r="H227" s="114"/>
    </row>
    <row r="228" spans="1:8" ht="12.75" customHeight="1">
      <c r="A228" s="77"/>
      <c r="B228" s="214"/>
      <c r="C228" s="215"/>
      <c r="D228" s="216"/>
      <c r="E228" s="217"/>
      <c r="F228" s="218"/>
      <c r="G228" s="105"/>
      <c r="H228" s="114"/>
    </row>
    <row r="229" spans="1:8" ht="4.5" customHeight="1">
      <c r="A229" s="121"/>
      <c r="B229" s="214"/>
      <c r="C229" s="120"/>
      <c r="D229" s="186"/>
      <c r="E229" s="186"/>
      <c r="F229" s="181"/>
      <c r="G229" s="105"/>
      <c r="H229" s="114"/>
    </row>
    <row r="230" spans="1:8" ht="12.75" customHeight="1">
      <c r="A230" s="243"/>
      <c r="B230" s="122" t="s">
        <v>188</v>
      </c>
      <c r="C230" s="198"/>
      <c r="D230" s="196"/>
      <c r="E230" s="196"/>
      <c r="F230" s="197"/>
      <c r="G230" s="105"/>
      <c r="H230" s="114"/>
    </row>
    <row r="231" spans="1:8" ht="12.75" customHeight="1">
      <c r="A231" s="77"/>
      <c r="B231" s="123"/>
      <c r="C231" s="120"/>
      <c r="D231" s="186"/>
      <c r="E231" s="186"/>
      <c r="F231" s="181"/>
      <c r="G231" s="105"/>
      <c r="H231" s="114"/>
    </row>
    <row r="232" spans="1:8" ht="12.75" customHeight="1">
      <c r="A232" s="124"/>
      <c r="B232" s="139" t="s">
        <v>189</v>
      </c>
      <c r="C232" s="140"/>
      <c r="D232" s="141"/>
      <c r="E232" s="141"/>
      <c r="F232" s="181"/>
      <c r="G232" s="142"/>
      <c r="H232" s="114"/>
    </row>
    <row r="233" spans="1:8" ht="25.5">
      <c r="A233" s="124"/>
      <c r="B233" s="178" t="s">
        <v>190</v>
      </c>
      <c r="C233" s="143"/>
      <c r="D233" s="143"/>
      <c r="E233" s="143"/>
      <c r="F233" s="181"/>
      <c r="G233" s="144"/>
      <c r="H233" s="107"/>
    </row>
    <row r="234" spans="1:8" ht="25.5">
      <c r="A234" s="124"/>
      <c r="B234" s="178" t="s">
        <v>191</v>
      </c>
      <c r="C234" s="143"/>
      <c r="D234" s="143"/>
      <c r="E234" s="143"/>
      <c r="F234" s="181"/>
      <c r="G234" s="144"/>
      <c r="H234" s="107"/>
    </row>
    <row r="235" spans="1:8" ht="14.25" customHeight="1">
      <c r="A235" s="124"/>
      <c r="B235" s="145" t="s">
        <v>192</v>
      </c>
      <c r="C235" s="143"/>
      <c r="D235" s="143"/>
      <c r="E235" s="143"/>
      <c r="F235" s="181"/>
      <c r="G235" s="142"/>
      <c r="H235" s="107"/>
    </row>
    <row r="236" spans="1:8" ht="25.5">
      <c r="A236" s="124"/>
      <c r="B236" s="178" t="s">
        <v>193</v>
      </c>
      <c r="C236" s="143"/>
      <c r="D236" s="143"/>
      <c r="E236" s="143"/>
      <c r="F236" s="181"/>
      <c r="G236" s="142"/>
      <c r="H236" s="107"/>
    </row>
    <row r="237" spans="1:8" ht="38.25">
      <c r="A237" s="124"/>
      <c r="B237" s="178" t="s">
        <v>194</v>
      </c>
      <c r="C237" s="143"/>
      <c r="D237" s="143"/>
      <c r="E237" s="143"/>
      <c r="F237" s="181"/>
      <c r="G237" s="142"/>
      <c r="H237" s="107"/>
    </row>
    <row r="238" spans="1:8" ht="25.5">
      <c r="A238" s="124"/>
      <c r="B238" s="179" t="s">
        <v>195</v>
      </c>
      <c r="C238" s="143"/>
      <c r="D238" s="143"/>
      <c r="E238" s="143"/>
      <c r="F238" s="181"/>
      <c r="G238" s="142"/>
      <c r="H238" s="107"/>
    </row>
    <row r="239" spans="1:8" ht="24.75" customHeight="1">
      <c r="A239" s="124"/>
      <c r="B239" s="178" t="s">
        <v>196</v>
      </c>
      <c r="C239" s="143"/>
      <c r="D239" s="143"/>
      <c r="E239" s="143"/>
      <c r="F239" s="181"/>
      <c r="G239" s="142"/>
      <c r="H239" s="107"/>
    </row>
    <row r="240" spans="1:8" ht="25.5">
      <c r="A240" s="124"/>
      <c r="B240" s="178" t="s">
        <v>197</v>
      </c>
      <c r="C240" s="143"/>
      <c r="D240" s="143"/>
      <c r="E240" s="143"/>
      <c r="F240" s="181"/>
      <c r="G240" s="142"/>
      <c r="H240" s="107"/>
    </row>
    <row r="241" spans="1:8" ht="39" customHeight="1">
      <c r="A241" s="124"/>
      <c r="B241" s="178" t="s">
        <v>198</v>
      </c>
      <c r="C241" s="143"/>
      <c r="D241" s="143"/>
      <c r="E241" s="143"/>
      <c r="F241" s="181"/>
      <c r="G241" s="142"/>
      <c r="H241" s="107"/>
    </row>
    <row r="242" spans="1:8" ht="29.25" customHeight="1">
      <c r="A242" s="124"/>
      <c r="B242" s="178" t="s">
        <v>199</v>
      </c>
      <c r="C242" s="143"/>
      <c r="D242" s="143"/>
      <c r="E242" s="143"/>
      <c r="F242" s="181"/>
      <c r="G242" s="142"/>
      <c r="H242" s="107"/>
    </row>
    <row r="243" spans="1:8" ht="42" customHeight="1">
      <c r="A243" s="124"/>
      <c r="B243" s="178" t="s">
        <v>200</v>
      </c>
      <c r="C243" s="143"/>
      <c r="D243" s="143"/>
      <c r="E243" s="143"/>
      <c r="F243" s="181"/>
      <c r="G243" s="142"/>
      <c r="H243" s="107"/>
    </row>
    <row r="244" spans="1:8" ht="54" customHeight="1">
      <c r="A244" s="124"/>
      <c r="B244" s="178" t="s">
        <v>351</v>
      </c>
      <c r="C244" s="143"/>
      <c r="D244" s="143"/>
      <c r="E244" s="143"/>
      <c r="F244" s="181"/>
      <c r="G244" s="142"/>
      <c r="H244" s="107"/>
    </row>
    <row r="245" spans="1:8" ht="15">
      <c r="A245" s="124"/>
      <c r="B245" s="145"/>
      <c r="C245" s="143"/>
      <c r="D245" s="143"/>
      <c r="E245" s="143"/>
      <c r="F245" s="181"/>
      <c r="G245" s="142"/>
      <c r="H245" s="107"/>
    </row>
    <row r="246" spans="1:8" ht="25.5">
      <c r="A246" s="124"/>
      <c r="B246" s="178" t="s">
        <v>201</v>
      </c>
      <c r="C246" s="143"/>
      <c r="D246" s="143"/>
      <c r="E246" s="143"/>
      <c r="F246" s="181"/>
      <c r="G246" s="142"/>
      <c r="H246" s="107"/>
    </row>
    <row r="247" spans="1:8" ht="25.5">
      <c r="A247" s="124"/>
      <c r="B247" s="178" t="s">
        <v>202</v>
      </c>
      <c r="C247" s="143"/>
      <c r="D247" s="143"/>
      <c r="E247" s="143"/>
      <c r="F247" s="181"/>
      <c r="G247" s="144"/>
      <c r="H247" s="107"/>
    </row>
    <row r="248" spans="1:8" ht="25.5">
      <c r="A248" s="124"/>
      <c r="B248" s="178" t="s">
        <v>203</v>
      </c>
      <c r="C248" s="143"/>
      <c r="D248" s="143"/>
      <c r="E248" s="143"/>
      <c r="F248" s="181"/>
      <c r="G248" s="142"/>
      <c r="H248" s="107"/>
    </row>
    <row r="249" spans="1:8" ht="15">
      <c r="A249" s="124"/>
      <c r="B249" s="178"/>
      <c r="C249" s="143"/>
      <c r="D249" s="143"/>
      <c r="E249" s="143"/>
      <c r="F249" s="181"/>
      <c r="G249" s="142"/>
      <c r="H249" s="107"/>
    </row>
    <row r="250" spans="1:8" ht="25.5">
      <c r="A250" s="124"/>
      <c r="B250" s="178" t="s">
        <v>204</v>
      </c>
      <c r="C250" s="143"/>
      <c r="D250" s="143"/>
      <c r="E250" s="143"/>
      <c r="F250" s="181"/>
      <c r="G250" s="142"/>
      <c r="H250" s="107"/>
    </row>
    <row r="251" spans="1:8" ht="25.5">
      <c r="A251" s="124"/>
      <c r="B251" s="178" t="s">
        <v>205</v>
      </c>
      <c r="C251" s="143"/>
      <c r="D251" s="143"/>
      <c r="E251" s="143"/>
      <c r="F251" s="181"/>
      <c r="G251" s="142"/>
      <c r="H251" s="107"/>
    </row>
    <row r="252" spans="1:8" ht="15">
      <c r="A252" s="124"/>
      <c r="B252" s="178"/>
      <c r="C252" s="143"/>
      <c r="D252" s="143"/>
      <c r="E252" s="143"/>
      <c r="F252" s="181"/>
      <c r="G252" s="142"/>
      <c r="H252" s="107"/>
    </row>
    <row r="253" spans="1:8" ht="25.5">
      <c r="A253" s="124"/>
      <c r="B253" s="178" t="s">
        <v>206</v>
      </c>
      <c r="C253" s="143"/>
      <c r="D253" s="143"/>
      <c r="E253" s="143"/>
      <c r="F253" s="181"/>
      <c r="G253" s="142"/>
      <c r="H253" s="107"/>
    </row>
    <row r="254" spans="1:8" ht="25.5">
      <c r="A254" s="124"/>
      <c r="B254" s="178" t="s">
        <v>207</v>
      </c>
      <c r="C254" s="143"/>
      <c r="D254" s="143"/>
      <c r="E254" s="143"/>
      <c r="F254" s="181"/>
      <c r="G254" s="142"/>
      <c r="H254" s="107"/>
    </row>
    <row r="255" spans="1:8" ht="16.5" customHeight="1">
      <c r="A255" s="124"/>
      <c r="B255" s="178" t="s">
        <v>208</v>
      </c>
      <c r="C255" s="143"/>
      <c r="D255" s="143"/>
      <c r="E255" s="143"/>
      <c r="F255" s="181"/>
      <c r="G255" s="142"/>
      <c r="H255" s="107"/>
    </row>
    <row r="256" spans="1:8" ht="15">
      <c r="A256" s="124"/>
      <c r="B256" s="178"/>
      <c r="C256" s="143"/>
      <c r="D256" s="143"/>
      <c r="E256" s="143"/>
      <c r="F256" s="181"/>
      <c r="G256" s="142"/>
      <c r="H256" s="107"/>
    </row>
    <row r="257" spans="1:8" ht="38.25">
      <c r="A257" s="124"/>
      <c r="B257" s="178" t="s">
        <v>352</v>
      </c>
      <c r="C257" s="143"/>
      <c r="D257" s="143"/>
      <c r="E257" s="143"/>
      <c r="F257" s="181"/>
      <c r="G257" s="142"/>
      <c r="H257" s="107"/>
    </row>
    <row r="258" spans="1:8" ht="16.5" customHeight="1">
      <c r="A258" s="124"/>
      <c r="B258" s="145"/>
      <c r="C258" s="143"/>
      <c r="D258" s="143"/>
      <c r="E258" s="143"/>
      <c r="F258" s="181"/>
      <c r="G258" s="142"/>
      <c r="H258" s="107"/>
    </row>
    <row r="259" spans="1:8" ht="39.75" customHeight="1">
      <c r="A259" s="125" t="s">
        <v>209</v>
      </c>
      <c r="B259" s="98" t="s">
        <v>210</v>
      </c>
      <c r="C259" s="145"/>
      <c r="D259" s="146"/>
      <c r="E259" s="146"/>
      <c r="F259" s="181"/>
      <c r="G259" s="142"/>
      <c r="H259" s="107"/>
    </row>
    <row r="260" spans="1:8" ht="15" customHeight="1">
      <c r="A260" s="124"/>
      <c r="B260" s="147"/>
      <c r="C260" s="143"/>
      <c r="D260" s="143"/>
      <c r="E260" s="143"/>
      <c r="F260" s="181"/>
      <c r="G260" s="142"/>
      <c r="H260" s="107"/>
    </row>
    <row r="261" spans="1:8" ht="57.75" customHeight="1">
      <c r="A261" s="126" t="s">
        <v>209</v>
      </c>
      <c r="B261" s="148" t="s">
        <v>211</v>
      </c>
      <c r="C261" s="149" t="s">
        <v>212</v>
      </c>
      <c r="D261" s="149">
        <v>1</v>
      </c>
      <c r="E261" s="143"/>
      <c r="F261" s="181">
        <f>ROUND((D261*E261),2)</f>
        <v>0</v>
      </c>
      <c r="G261" s="142"/>
      <c r="H261" s="107"/>
    </row>
    <row r="262" spans="1:8" ht="16.5" customHeight="1">
      <c r="A262" s="124"/>
      <c r="B262" s="150"/>
      <c r="C262" s="143"/>
      <c r="D262" s="143"/>
      <c r="E262" s="143"/>
      <c r="F262" s="181"/>
      <c r="G262" s="142"/>
      <c r="H262" s="107"/>
    </row>
    <row r="263" spans="1:8" ht="118.5" customHeight="1">
      <c r="A263" s="127" t="s">
        <v>213</v>
      </c>
      <c r="B263" s="148" t="s">
        <v>214</v>
      </c>
      <c r="C263" s="149" t="s">
        <v>212</v>
      </c>
      <c r="D263" s="149">
        <v>1</v>
      </c>
      <c r="E263" s="143"/>
      <c r="F263" s="181">
        <f>ROUND((D263*E263),2)</f>
        <v>0</v>
      </c>
      <c r="G263" s="142"/>
      <c r="H263" s="107"/>
    </row>
    <row r="264" spans="1:17" s="25" customFormat="1" ht="15">
      <c r="A264" s="127"/>
      <c r="B264" s="148"/>
      <c r="C264" s="149"/>
      <c r="D264" s="149"/>
      <c r="E264" s="143"/>
      <c r="F264" s="181"/>
      <c r="G264" s="142"/>
      <c r="H264" s="107"/>
      <c r="J264" s="26"/>
      <c r="K264" s="26"/>
      <c r="L264" s="26"/>
      <c r="M264" s="26"/>
      <c r="N264" s="26"/>
      <c r="O264" s="26"/>
      <c r="P264" s="26"/>
      <c r="Q264" s="26"/>
    </row>
    <row r="265" spans="1:17" s="65" customFormat="1" ht="133.5" customHeight="1">
      <c r="A265" s="127" t="s">
        <v>215</v>
      </c>
      <c r="B265" s="148" t="s">
        <v>216</v>
      </c>
      <c r="C265" s="149" t="s">
        <v>212</v>
      </c>
      <c r="D265" s="149">
        <v>1</v>
      </c>
      <c r="E265" s="143"/>
      <c r="F265" s="181">
        <f>ROUND((D265*E265),2)</f>
        <v>0</v>
      </c>
      <c r="G265" s="142"/>
      <c r="H265" s="107"/>
      <c r="J265" s="26"/>
      <c r="K265" s="26"/>
      <c r="L265" s="26"/>
      <c r="M265" s="26"/>
      <c r="N265" s="26"/>
      <c r="O265" s="26"/>
      <c r="P265" s="26"/>
      <c r="Q265" s="26"/>
    </row>
    <row r="266" spans="1:17" s="65" customFormat="1" ht="15">
      <c r="A266" s="127"/>
      <c r="B266" s="148"/>
      <c r="C266" s="149"/>
      <c r="D266" s="149"/>
      <c r="E266" s="143"/>
      <c r="F266" s="181"/>
      <c r="G266" s="142"/>
      <c r="H266" s="114"/>
      <c r="I266" s="117"/>
      <c r="J266" s="26"/>
      <c r="K266" s="26"/>
      <c r="L266" s="26"/>
      <c r="M266" s="26"/>
      <c r="N266" s="26"/>
      <c r="O266" s="26"/>
      <c r="P266" s="26"/>
      <c r="Q266" s="26"/>
    </row>
    <row r="267" spans="1:17" s="25" customFormat="1" ht="239.25" customHeight="1">
      <c r="A267" s="127" t="s">
        <v>217</v>
      </c>
      <c r="B267" s="148" t="s">
        <v>218</v>
      </c>
      <c r="C267" s="149" t="s">
        <v>219</v>
      </c>
      <c r="D267" s="149">
        <v>75</v>
      </c>
      <c r="E267" s="143"/>
      <c r="F267" s="181">
        <f>ROUND((D267*E267),2)</f>
        <v>0</v>
      </c>
      <c r="G267" s="142"/>
      <c r="H267" s="107"/>
      <c r="J267" s="26"/>
      <c r="K267" s="26"/>
      <c r="L267" s="26"/>
      <c r="M267" s="26"/>
      <c r="N267" s="26"/>
      <c r="O267" s="26"/>
      <c r="P267" s="26"/>
      <c r="Q267" s="26"/>
    </row>
    <row r="268" spans="1:17" s="25" customFormat="1" ht="15">
      <c r="A268" s="124"/>
      <c r="B268" s="150"/>
      <c r="C268" s="143"/>
      <c r="D268" s="143"/>
      <c r="E268" s="143"/>
      <c r="F268" s="181"/>
      <c r="G268" s="142"/>
      <c r="H268" s="107"/>
      <c r="J268" s="26"/>
      <c r="K268" s="26"/>
      <c r="L268" s="26"/>
      <c r="M268" s="26"/>
      <c r="N268" s="26"/>
      <c r="O268" s="26"/>
      <c r="P268" s="26"/>
      <c r="Q268" s="26"/>
    </row>
    <row r="269" spans="1:17" s="25" customFormat="1" ht="57.75" customHeight="1">
      <c r="A269" s="127" t="s">
        <v>220</v>
      </c>
      <c r="B269" s="148" t="s">
        <v>221</v>
      </c>
      <c r="C269" s="149" t="s">
        <v>212</v>
      </c>
      <c r="D269" s="149">
        <v>1</v>
      </c>
      <c r="E269" s="143"/>
      <c r="F269" s="181">
        <f>ROUND((D269*E269),2)</f>
        <v>0</v>
      </c>
      <c r="G269" s="142"/>
      <c r="H269" s="107"/>
      <c r="J269" s="26"/>
      <c r="K269" s="26"/>
      <c r="L269" s="26"/>
      <c r="M269" s="26"/>
      <c r="N269" s="26"/>
      <c r="O269" s="26"/>
      <c r="P269" s="26"/>
      <c r="Q269" s="26"/>
    </row>
    <row r="270" spans="1:17" s="41" customFormat="1" ht="15">
      <c r="A270" s="127"/>
      <c r="B270" s="148"/>
      <c r="C270" s="149"/>
      <c r="D270" s="149"/>
      <c r="E270" s="143"/>
      <c r="F270" s="181"/>
      <c r="G270" s="142"/>
      <c r="H270" s="107"/>
      <c r="J270" s="26"/>
      <c r="K270" s="26"/>
      <c r="L270" s="26"/>
      <c r="M270" s="26"/>
      <c r="N270" s="26"/>
      <c r="O270" s="26"/>
      <c r="P270" s="26"/>
      <c r="Q270" s="26"/>
    </row>
    <row r="271" spans="1:17" s="41" customFormat="1" ht="74.25" customHeight="1">
      <c r="A271" s="127" t="s">
        <v>222</v>
      </c>
      <c r="B271" s="148" t="s">
        <v>223</v>
      </c>
      <c r="C271" s="149" t="s">
        <v>212</v>
      </c>
      <c r="D271" s="149">
        <v>1</v>
      </c>
      <c r="E271" s="143"/>
      <c r="F271" s="181">
        <f>ROUND((D271*E271),2)</f>
        <v>0</v>
      </c>
      <c r="G271" s="142"/>
      <c r="H271" s="107"/>
      <c r="J271" s="26"/>
      <c r="K271" s="26"/>
      <c r="L271" s="26"/>
      <c r="M271" s="26"/>
      <c r="N271" s="26"/>
      <c r="O271" s="26"/>
      <c r="P271" s="26"/>
      <c r="Q271" s="26"/>
    </row>
    <row r="272" spans="1:17" s="41" customFormat="1" ht="16.5" customHeight="1">
      <c r="A272" s="128"/>
      <c r="B272" s="151"/>
      <c r="C272" s="152"/>
      <c r="D272" s="152"/>
      <c r="E272" s="152"/>
      <c r="F272" s="195"/>
      <c r="G272" s="142"/>
      <c r="H272" s="107"/>
      <c r="J272" s="26"/>
      <c r="K272" s="26"/>
      <c r="L272" s="26"/>
      <c r="M272" s="26"/>
      <c r="N272" s="26"/>
      <c r="O272" s="26"/>
      <c r="P272" s="26"/>
      <c r="Q272" s="26"/>
    </row>
    <row r="273" spans="1:17" s="4" customFormat="1" ht="42" customHeight="1">
      <c r="A273" s="220" t="s">
        <v>209</v>
      </c>
      <c r="B273" s="221" t="s">
        <v>224</v>
      </c>
      <c r="C273" s="222"/>
      <c r="D273" s="223"/>
      <c r="E273" s="224" t="s">
        <v>354</v>
      </c>
      <c r="F273" s="203">
        <f>SUM(F261:F272)</f>
        <v>0</v>
      </c>
      <c r="G273" s="142"/>
      <c r="H273" s="107"/>
      <c r="J273" s="17"/>
      <c r="K273" s="17"/>
      <c r="L273" s="17"/>
      <c r="M273" s="17"/>
      <c r="N273" s="17"/>
      <c r="O273" s="17"/>
      <c r="P273" s="17"/>
      <c r="Q273" s="17"/>
    </row>
    <row r="274" spans="1:17" s="4" customFormat="1" ht="19.5" customHeight="1">
      <c r="A274" s="125"/>
      <c r="B274" s="94"/>
      <c r="C274" s="145"/>
      <c r="D274" s="146"/>
      <c r="E274" s="146"/>
      <c r="F274" s="181"/>
      <c r="G274" s="142"/>
      <c r="H274" s="107"/>
      <c r="J274" s="17"/>
      <c r="K274" s="17"/>
      <c r="L274" s="17"/>
      <c r="M274" s="17"/>
      <c r="N274" s="17"/>
      <c r="O274" s="17"/>
      <c r="P274" s="17"/>
      <c r="Q274" s="17"/>
    </row>
    <row r="275" spans="1:17" s="4" customFormat="1" ht="16.5" customHeight="1">
      <c r="A275" s="125" t="s">
        <v>213</v>
      </c>
      <c r="B275" s="98" t="s">
        <v>225</v>
      </c>
      <c r="C275" s="145"/>
      <c r="D275" s="146"/>
      <c r="E275" s="146"/>
      <c r="F275" s="181"/>
      <c r="G275" s="142"/>
      <c r="H275" s="107"/>
      <c r="J275" s="17"/>
      <c r="K275" s="17"/>
      <c r="L275" s="17"/>
      <c r="M275" s="17"/>
      <c r="N275" s="17"/>
      <c r="O275" s="17"/>
      <c r="P275" s="17"/>
      <c r="Q275" s="17"/>
    </row>
    <row r="276" spans="1:17" s="4" customFormat="1" ht="16.5" customHeight="1">
      <c r="A276" s="129"/>
      <c r="B276" s="154" t="s">
        <v>226</v>
      </c>
      <c r="C276" s="155"/>
      <c r="D276" s="156"/>
      <c r="E276" s="157"/>
      <c r="F276" s="181"/>
      <c r="G276" s="142"/>
      <c r="H276" s="107"/>
      <c r="I276" s="3"/>
      <c r="J276" s="6"/>
      <c r="K276" s="6"/>
      <c r="L276" s="6"/>
      <c r="M276" s="6"/>
      <c r="N276" s="6"/>
      <c r="O276" s="17"/>
      <c r="P276" s="17"/>
      <c r="Q276" s="17"/>
    </row>
    <row r="277" spans="1:8" ht="30" customHeight="1">
      <c r="A277" s="129" t="s">
        <v>227</v>
      </c>
      <c r="B277" s="159" t="s">
        <v>228</v>
      </c>
      <c r="C277" s="155"/>
      <c r="D277" s="156"/>
      <c r="E277" s="157"/>
      <c r="F277" s="181"/>
      <c r="G277" s="142"/>
      <c r="H277" s="107"/>
    </row>
    <row r="278" spans="1:8" ht="63" customHeight="1">
      <c r="A278" s="129" t="s">
        <v>227</v>
      </c>
      <c r="B278" s="160" t="s">
        <v>229</v>
      </c>
      <c r="C278" s="155"/>
      <c r="D278" s="156"/>
      <c r="E278" s="157"/>
      <c r="F278" s="181"/>
      <c r="G278" s="142"/>
      <c r="H278" s="107"/>
    </row>
    <row r="279" spans="1:8" ht="81.75" customHeight="1">
      <c r="A279" s="129" t="s">
        <v>227</v>
      </c>
      <c r="B279" s="160" t="s">
        <v>230</v>
      </c>
      <c r="C279" s="155"/>
      <c r="D279" s="156"/>
      <c r="E279" s="157"/>
      <c r="F279" s="181"/>
      <c r="G279" s="10"/>
      <c r="H279" s="107"/>
    </row>
    <row r="280" spans="1:8" ht="153" customHeight="1">
      <c r="A280" s="129" t="s">
        <v>227</v>
      </c>
      <c r="B280" s="160" t="s">
        <v>231</v>
      </c>
      <c r="C280" s="155"/>
      <c r="D280" s="156"/>
      <c r="E280" s="157"/>
      <c r="F280" s="181"/>
      <c r="G280" s="10"/>
      <c r="H280" s="107"/>
    </row>
    <row r="281" spans="1:8" ht="53.25" customHeight="1">
      <c r="A281" s="129" t="s">
        <v>227</v>
      </c>
      <c r="B281" s="159" t="s">
        <v>232</v>
      </c>
      <c r="C281" s="155"/>
      <c r="D281" s="156"/>
      <c r="E281" s="157"/>
      <c r="F281" s="181"/>
      <c r="G281" s="10"/>
      <c r="H281" s="107"/>
    </row>
    <row r="282" spans="1:8" ht="44.25" customHeight="1">
      <c r="A282" s="129" t="s">
        <v>227</v>
      </c>
      <c r="B282" s="159" t="s">
        <v>233</v>
      </c>
      <c r="C282" s="155"/>
      <c r="D282" s="156"/>
      <c r="E282" s="157"/>
      <c r="F282" s="181"/>
      <c r="G282" s="10"/>
      <c r="H282" s="107"/>
    </row>
    <row r="283" spans="1:8" ht="16.5" customHeight="1">
      <c r="A283" s="130"/>
      <c r="B283" s="161"/>
      <c r="C283" s="161"/>
      <c r="D283" s="158"/>
      <c r="E283" s="158"/>
      <c r="F283" s="181"/>
      <c r="G283" s="10"/>
      <c r="H283" s="107"/>
    </row>
    <row r="284" spans="1:8" ht="22.5" customHeight="1">
      <c r="A284" s="131" t="s">
        <v>209</v>
      </c>
      <c r="B284" s="162" t="s">
        <v>350</v>
      </c>
      <c r="C284" s="163"/>
      <c r="D284" s="157"/>
      <c r="E284" s="157"/>
      <c r="F284" s="181"/>
      <c r="G284" s="10"/>
      <c r="H284" s="107"/>
    </row>
    <row r="285" spans="1:8" ht="90.75" customHeight="1">
      <c r="A285" s="129" t="s">
        <v>227</v>
      </c>
      <c r="B285" s="162" t="s">
        <v>234</v>
      </c>
      <c r="C285" s="155" t="s">
        <v>212</v>
      </c>
      <c r="D285" s="156">
        <v>1</v>
      </c>
      <c r="E285" s="157"/>
      <c r="F285" s="181"/>
      <c r="G285" s="10"/>
      <c r="H285" s="107"/>
    </row>
    <row r="286" spans="1:8" ht="58.5" customHeight="1">
      <c r="A286" s="129" t="s">
        <v>227</v>
      </c>
      <c r="B286" s="164" t="s">
        <v>235</v>
      </c>
      <c r="C286" s="155" t="s">
        <v>212</v>
      </c>
      <c r="D286" s="156">
        <v>1</v>
      </c>
      <c r="E286" s="157"/>
      <c r="F286" s="181"/>
      <c r="G286" s="10"/>
      <c r="H286" s="107"/>
    </row>
    <row r="287" spans="1:8" ht="16.5" customHeight="1">
      <c r="A287" s="129" t="s">
        <v>227</v>
      </c>
      <c r="B287" s="164" t="s">
        <v>236</v>
      </c>
      <c r="C287" s="155" t="s">
        <v>237</v>
      </c>
      <c r="D287" s="156">
        <v>1</v>
      </c>
      <c r="E287" s="157"/>
      <c r="F287" s="181"/>
      <c r="G287" s="10"/>
      <c r="H287" s="107"/>
    </row>
    <row r="288" spans="1:8" ht="16.5" customHeight="1">
      <c r="A288" s="124" t="s">
        <v>227</v>
      </c>
      <c r="B288" s="162" t="s">
        <v>238</v>
      </c>
      <c r="C288" s="155" t="s">
        <v>237</v>
      </c>
      <c r="D288" s="156">
        <v>1</v>
      </c>
      <c r="E288" s="157"/>
      <c r="F288" s="181"/>
      <c r="G288" s="10"/>
      <c r="H288" s="107"/>
    </row>
    <row r="289" spans="1:8" ht="16.5" customHeight="1">
      <c r="A289" s="124" t="s">
        <v>227</v>
      </c>
      <c r="B289" s="162" t="s">
        <v>239</v>
      </c>
      <c r="C289" s="165"/>
      <c r="D289" s="166"/>
      <c r="E289" s="157"/>
      <c r="F289" s="181"/>
      <c r="G289" s="10"/>
      <c r="H289" s="107"/>
    </row>
    <row r="290" spans="1:8" ht="16.5" customHeight="1">
      <c r="A290" s="124"/>
      <c r="B290" s="167" t="s">
        <v>240</v>
      </c>
      <c r="C290" s="155" t="s">
        <v>1</v>
      </c>
      <c r="D290" s="156">
        <v>3</v>
      </c>
      <c r="E290" s="157"/>
      <c r="F290" s="181"/>
      <c r="G290" s="10"/>
      <c r="H290" s="107"/>
    </row>
    <row r="291" spans="1:8" ht="16.5" customHeight="1">
      <c r="A291" s="124"/>
      <c r="B291" s="167" t="s">
        <v>241</v>
      </c>
      <c r="C291" s="155" t="s">
        <v>1</v>
      </c>
      <c r="D291" s="156">
        <v>14</v>
      </c>
      <c r="E291" s="157"/>
      <c r="F291" s="181"/>
      <c r="G291" s="10"/>
      <c r="H291" s="107"/>
    </row>
    <row r="292" spans="1:8" ht="16.5" customHeight="1">
      <c r="A292" s="124"/>
      <c r="B292" s="167" t="s">
        <v>242</v>
      </c>
      <c r="C292" s="155" t="s">
        <v>1</v>
      </c>
      <c r="D292" s="156">
        <v>1</v>
      </c>
      <c r="E292" s="157"/>
      <c r="F292" s="181"/>
      <c r="G292" s="10"/>
      <c r="H292" s="107"/>
    </row>
    <row r="293" spans="1:8" ht="27" customHeight="1">
      <c r="A293" s="129" t="s">
        <v>227</v>
      </c>
      <c r="B293" s="162" t="s">
        <v>243</v>
      </c>
      <c r="C293" s="155" t="s">
        <v>212</v>
      </c>
      <c r="D293" s="166">
        <v>1</v>
      </c>
      <c r="E293" s="157"/>
      <c r="F293" s="181"/>
      <c r="G293" s="10"/>
      <c r="H293" s="107"/>
    </row>
    <row r="294" spans="1:8" ht="16.5" customHeight="1">
      <c r="A294" s="132"/>
      <c r="B294" s="162" t="s">
        <v>244</v>
      </c>
      <c r="C294" s="155"/>
      <c r="D294" s="166"/>
      <c r="E294" s="157"/>
      <c r="F294" s="181"/>
      <c r="G294" s="10"/>
      <c r="H294" s="107"/>
    </row>
    <row r="295" spans="1:8" ht="16.5" customHeight="1">
      <c r="A295" s="132"/>
      <c r="B295" s="162" t="s">
        <v>245</v>
      </c>
      <c r="C295" s="155"/>
      <c r="D295" s="166"/>
      <c r="E295" s="157"/>
      <c r="F295" s="181"/>
      <c r="G295" s="10"/>
      <c r="H295" s="107"/>
    </row>
    <row r="296" spans="1:8" ht="16.5" customHeight="1">
      <c r="A296" s="133"/>
      <c r="B296" s="167" t="s">
        <v>246</v>
      </c>
      <c r="C296" s="155"/>
      <c r="D296" s="166"/>
      <c r="E296" s="157"/>
      <c r="F296" s="181"/>
      <c r="G296" s="10"/>
      <c r="H296" s="107"/>
    </row>
    <row r="297" spans="1:8" ht="48.75" customHeight="1">
      <c r="A297" s="132"/>
      <c r="B297" s="162" t="s">
        <v>247</v>
      </c>
      <c r="C297" s="155"/>
      <c r="D297" s="166"/>
      <c r="E297" s="157"/>
      <c r="F297" s="181"/>
      <c r="G297" s="10"/>
      <c r="H297" s="107"/>
    </row>
    <row r="298" spans="1:14" ht="55.5" customHeight="1">
      <c r="A298" s="129"/>
      <c r="B298" s="168" t="s">
        <v>248</v>
      </c>
      <c r="C298" s="169"/>
      <c r="D298" s="170"/>
      <c r="E298" s="225"/>
      <c r="F298" s="195"/>
      <c r="G298" s="10"/>
      <c r="H298" s="107"/>
      <c r="I298" s="4"/>
      <c r="J298" s="17"/>
      <c r="K298" s="17"/>
      <c r="L298" s="17"/>
      <c r="M298" s="17"/>
      <c r="N298" s="17"/>
    </row>
    <row r="299" spans="1:17" s="4" customFormat="1" ht="16.5" customHeight="1">
      <c r="A299" s="129"/>
      <c r="B299" s="171" t="s">
        <v>249</v>
      </c>
      <c r="C299" s="172" t="s">
        <v>212</v>
      </c>
      <c r="D299" s="166">
        <v>1</v>
      </c>
      <c r="E299" s="157"/>
      <c r="F299" s="181">
        <f>ROUND((D299*E299),2)</f>
        <v>0</v>
      </c>
      <c r="G299" s="10"/>
      <c r="H299" s="107"/>
      <c r="I299" s="3"/>
      <c r="J299" s="6"/>
      <c r="K299" s="6"/>
      <c r="L299" s="6"/>
      <c r="M299" s="6"/>
      <c r="N299" s="6"/>
      <c r="O299" s="17"/>
      <c r="P299" s="17"/>
      <c r="Q299" s="17"/>
    </row>
    <row r="300" spans="1:8" ht="15" customHeight="1">
      <c r="A300" s="129"/>
      <c r="B300" s="171"/>
      <c r="C300" s="172"/>
      <c r="D300" s="166"/>
      <c r="E300" s="157"/>
      <c r="F300" s="181"/>
      <c r="G300" s="10"/>
      <c r="H300" s="107"/>
    </row>
    <row r="301" spans="1:18" ht="15" customHeight="1">
      <c r="A301" s="127" t="s">
        <v>213</v>
      </c>
      <c r="B301" s="162" t="s">
        <v>250</v>
      </c>
      <c r="C301" s="155" t="s">
        <v>212</v>
      </c>
      <c r="D301" s="156">
        <v>1</v>
      </c>
      <c r="E301" s="157"/>
      <c r="F301" s="181">
        <f>ROUND((D301*E301),2)</f>
        <v>0</v>
      </c>
      <c r="G301" s="10"/>
      <c r="R301" s="18"/>
    </row>
    <row r="302" spans="1:7" ht="15">
      <c r="A302" s="129"/>
      <c r="B302" s="171"/>
      <c r="C302" s="172"/>
      <c r="D302" s="166"/>
      <c r="E302" s="157"/>
      <c r="F302" s="181"/>
      <c r="G302" s="10"/>
    </row>
    <row r="303" spans="1:7" ht="45.75" customHeight="1">
      <c r="A303" s="127" t="s">
        <v>215</v>
      </c>
      <c r="B303" s="148" t="s">
        <v>251</v>
      </c>
      <c r="C303" s="149" t="s">
        <v>237</v>
      </c>
      <c r="D303" s="149">
        <v>15</v>
      </c>
      <c r="E303" s="143"/>
      <c r="F303" s="181">
        <f>ROUND((D303*E303),2)</f>
        <v>0</v>
      </c>
      <c r="G303" s="10"/>
    </row>
    <row r="304" spans="1:7" ht="15">
      <c r="A304" s="124"/>
      <c r="B304" s="10"/>
      <c r="C304" s="10"/>
      <c r="D304" s="143"/>
      <c r="E304" s="143"/>
      <c r="F304" s="181"/>
      <c r="G304" s="10"/>
    </row>
    <row r="305" spans="1:7" ht="15">
      <c r="A305" s="131" t="s">
        <v>217</v>
      </c>
      <c r="B305" s="164" t="s">
        <v>252</v>
      </c>
      <c r="C305" s="161"/>
      <c r="D305" s="158"/>
      <c r="E305" s="143"/>
      <c r="F305" s="181"/>
      <c r="G305" s="10"/>
    </row>
    <row r="306" spans="1:7" ht="15">
      <c r="A306" s="131" t="s">
        <v>253</v>
      </c>
      <c r="B306" s="164" t="s">
        <v>254</v>
      </c>
      <c r="C306" s="173" t="s">
        <v>219</v>
      </c>
      <c r="D306" s="158">
        <v>105</v>
      </c>
      <c r="E306" s="143"/>
      <c r="F306" s="181">
        <f>ROUND((D306*E306),2)</f>
        <v>0</v>
      </c>
      <c r="G306" s="10"/>
    </row>
    <row r="307" spans="1:7" ht="15">
      <c r="A307" s="131" t="s">
        <v>255</v>
      </c>
      <c r="B307" s="164" t="s">
        <v>256</v>
      </c>
      <c r="C307" s="173" t="s">
        <v>219</v>
      </c>
      <c r="D307" s="158">
        <v>60</v>
      </c>
      <c r="E307" s="143"/>
      <c r="F307" s="181">
        <f>ROUND((D307*E307),2)</f>
        <v>0</v>
      </c>
      <c r="G307" s="10"/>
    </row>
    <row r="308" spans="1:7" ht="15">
      <c r="A308" s="131" t="s">
        <v>257</v>
      </c>
      <c r="B308" s="164" t="s">
        <v>258</v>
      </c>
      <c r="C308" s="173" t="s">
        <v>219</v>
      </c>
      <c r="D308" s="158">
        <v>3</v>
      </c>
      <c r="E308" s="143"/>
      <c r="F308" s="181">
        <f>ROUND((D308*E308),2)</f>
        <v>0</v>
      </c>
      <c r="G308" s="10"/>
    </row>
    <row r="309" spans="1:7" ht="15">
      <c r="A309" s="131" t="s">
        <v>259</v>
      </c>
      <c r="B309" s="164" t="s">
        <v>260</v>
      </c>
      <c r="C309" s="173" t="s">
        <v>219</v>
      </c>
      <c r="D309" s="158">
        <v>12</v>
      </c>
      <c r="E309" s="143"/>
      <c r="F309" s="181">
        <f>ROUND((D309*E309),2)</f>
        <v>0</v>
      </c>
      <c r="G309" s="10"/>
    </row>
    <row r="310" spans="1:7" ht="15">
      <c r="A310" s="131"/>
      <c r="B310" s="164"/>
      <c r="C310" s="173"/>
      <c r="D310" s="158"/>
      <c r="E310" s="143"/>
      <c r="F310" s="181"/>
      <c r="G310" s="10"/>
    </row>
    <row r="311" spans="1:7" ht="165.75">
      <c r="A311" s="131" t="s">
        <v>220</v>
      </c>
      <c r="B311" s="148" t="s">
        <v>261</v>
      </c>
      <c r="C311" s="161"/>
      <c r="D311" s="158"/>
      <c r="E311" s="143"/>
      <c r="F311" s="181"/>
      <c r="G311" s="10"/>
    </row>
    <row r="312" spans="1:7" ht="15">
      <c r="A312" s="131" t="s">
        <v>262</v>
      </c>
      <c r="B312" s="164" t="s">
        <v>263</v>
      </c>
      <c r="C312" s="161" t="s">
        <v>212</v>
      </c>
      <c r="D312" s="158">
        <v>2</v>
      </c>
      <c r="E312" s="143"/>
      <c r="F312" s="181">
        <f aca="true" t="shared" si="1" ref="F312:F318">ROUND((D312*E312),2)</f>
        <v>0</v>
      </c>
      <c r="G312" s="10"/>
    </row>
    <row r="313" spans="1:7" ht="15">
      <c r="A313" s="131" t="s">
        <v>264</v>
      </c>
      <c r="B313" s="164" t="s">
        <v>265</v>
      </c>
      <c r="C313" s="161" t="s">
        <v>212</v>
      </c>
      <c r="D313" s="158">
        <v>1</v>
      </c>
      <c r="E313" s="143"/>
      <c r="F313" s="181">
        <f t="shared" si="1"/>
        <v>0</v>
      </c>
      <c r="G313" s="10"/>
    </row>
    <row r="314" spans="1:7" ht="15">
      <c r="A314" s="131" t="s">
        <v>266</v>
      </c>
      <c r="B314" s="164" t="s">
        <v>267</v>
      </c>
      <c r="C314" s="161" t="s">
        <v>212</v>
      </c>
      <c r="D314" s="158">
        <v>1</v>
      </c>
      <c r="E314" s="143"/>
      <c r="F314" s="181">
        <f t="shared" si="1"/>
        <v>0</v>
      </c>
      <c r="G314" s="10"/>
    </row>
    <row r="315" spans="1:7" ht="15">
      <c r="A315" s="131" t="s">
        <v>268</v>
      </c>
      <c r="B315" s="164" t="s">
        <v>269</v>
      </c>
      <c r="C315" s="161" t="s">
        <v>212</v>
      </c>
      <c r="D315" s="158">
        <v>1</v>
      </c>
      <c r="E315" s="143"/>
      <c r="F315" s="181">
        <f t="shared" si="1"/>
        <v>0</v>
      </c>
      <c r="G315" s="10"/>
    </row>
    <row r="316" spans="1:7" ht="15">
      <c r="A316" s="131" t="s">
        <v>270</v>
      </c>
      <c r="B316" s="164" t="s">
        <v>271</v>
      </c>
      <c r="C316" s="161" t="s">
        <v>212</v>
      </c>
      <c r="D316" s="158">
        <v>1</v>
      </c>
      <c r="E316" s="143"/>
      <c r="F316" s="181">
        <f t="shared" si="1"/>
        <v>0</v>
      </c>
      <c r="G316" s="10"/>
    </row>
    <row r="317" spans="1:7" ht="15">
      <c r="A317" s="131" t="s">
        <v>272</v>
      </c>
      <c r="B317" s="164" t="s">
        <v>273</v>
      </c>
      <c r="C317" s="161" t="s">
        <v>212</v>
      </c>
      <c r="D317" s="158">
        <v>1</v>
      </c>
      <c r="E317" s="143"/>
      <c r="F317" s="181">
        <f t="shared" si="1"/>
        <v>0</v>
      </c>
      <c r="G317" s="10"/>
    </row>
    <row r="318" spans="1:7" ht="15">
      <c r="A318" s="131" t="s">
        <v>274</v>
      </c>
      <c r="B318" s="164" t="s">
        <v>275</v>
      </c>
      <c r="C318" s="161" t="s">
        <v>212</v>
      </c>
      <c r="D318" s="158">
        <v>1</v>
      </c>
      <c r="E318" s="143"/>
      <c r="F318" s="181">
        <f t="shared" si="1"/>
        <v>0</v>
      </c>
      <c r="G318" s="10"/>
    </row>
    <row r="319" spans="1:7" ht="15">
      <c r="A319" s="128"/>
      <c r="B319" s="174"/>
      <c r="C319" s="175"/>
      <c r="D319" s="152"/>
      <c r="E319" s="152"/>
      <c r="F319" s="195"/>
      <c r="G319" s="10"/>
    </row>
    <row r="320" spans="1:7" ht="15">
      <c r="A320" s="226" t="s">
        <v>213</v>
      </c>
      <c r="B320" s="227" t="s">
        <v>276</v>
      </c>
      <c r="C320" s="228"/>
      <c r="D320" s="229"/>
      <c r="E320" s="230" t="s">
        <v>354</v>
      </c>
      <c r="F320" s="208">
        <f>SUM(F299:F319)</f>
        <v>0</v>
      </c>
      <c r="G320" s="10"/>
    </row>
    <row r="321" spans="1:7" ht="15">
      <c r="A321" s="125"/>
      <c r="B321" s="98"/>
      <c r="C321" s="10"/>
      <c r="D321" s="143"/>
      <c r="E321" s="143"/>
      <c r="F321" s="181"/>
      <c r="G321" s="10"/>
    </row>
    <row r="322" spans="1:7" ht="15">
      <c r="A322" s="125" t="s">
        <v>215</v>
      </c>
      <c r="B322" s="98" t="s">
        <v>277</v>
      </c>
      <c r="C322" s="10"/>
      <c r="D322" s="143"/>
      <c r="E322" s="143"/>
      <c r="F322" s="181"/>
      <c r="G322" s="10"/>
    </row>
    <row r="323" spans="1:7" ht="15">
      <c r="A323" s="131"/>
      <c r="B323" s="164"/>
      <c r="C323" s="161"/>
      <c r="D323" s="158"/>
      <c r="E323" s="143"/>
      <c r="F323" s="181"/>
      <c r="G323" s="10"/>
    </row>
    <row r="324" spans="1:7" ht="15">
      <c r="A324" s="124"/>
      <c r="B324" s="160" t="s">
        <v>226</v>
      </c>
      <c r="C324" s="176"/>
      <c r="D324" s="143"/>
      <c r="E324" s="143"/>
      <c r="F324" s="181"/>
      <c r="G324" s="10"/>
    </row>
    <row r="325" spans="1:7" ht="33" customHeight="1">
      <c r="A325" s="124" t="s">
        <v>227</v>
      </c>
      <c r="B325" s="160" t="s">
        <v>278</v>
      </c>
      <c r="C325" s="176"/>
      <c r="D325" s="143"/>
      <c r="E325" s="143"/>
      <c r="F325" s="181"/>
      <c r="G325" s="10"/>
    </row>
    <row r="326" spans="1:7" ht="45.75" customHeight="1">
      <c r="A326" s="124" t="s">
        <v>227</v>
      </c>
      <c r="B326" s="160" t="s">
        <v>279</v>
      </c>
      <c r="C326" s="176"/>
      <c r="D326" s="143"/>
      <c r="E326" s="143"/>
      <c r="F326" s="181"/>
      <c r="G326" s="10"/>
    </row>
    <row r="327" spans="1:7" ht="15">
      <c r="A327" s="124"/>
      <c r="B327" s="160"/>
      <c r="C327" s="176"/>
      <c r="D327" s="143"/>
      <c r="E327" s="143"/>
      <c r="F327" s="181"/>
      <c r="G327" s="10"/>
    </row>
    <row r="328" spans="1:7" ht="78" customHeight="1">
      <c r="A328" s="124" t="s">
        <v>209</v>
      </c>
      <c r="B328" s="150" t="s">
        <v>280</v>
      </c>
      <c r="C328" s="176" t="s">
        <v>237</v>
      </c>
      <c r="D328" s="143">
        <v>38</v>
      </c>
      <c r="E328" s="143"/>
      <c r="F328" s="181">
        <f>ROUND((D328*E328),2)</f>
        <v>0</v>
      </c>
      <c r="G328" s="10"/>
    </row>
    <row r="329" spans="1:7" ht="15">
      <c r="A329" s="124"/>
      <c r="B329" s="160"/>
      <c r="C329" s="176"/>
      <c r="D329" s="143"/>
      <c r="E329" s="143"/>
      <c r="F329" s="181"/>
      <c r="G329" s="10"/>
    </row>
    <row r="330" spans="1:7" ht="45.75" customHeight="1">
      <c r="A330" s="124" t="s">
        <v>213</v>
      </c>
      <c r="B330" s="150" t="s">
        <v>281</v>
      </c>
      <c r="C330" s="176"/>
      <c r="D330" s="143"/>
      <c r="E330" s="143"/>
      <c r="F330" s="181"/>
      <c r="G330" s="10"/>
    </row>
    <row r="331" spans="1:7" ht="15">
      <c r="A331" s="124" t="s">
        <v>282</v>
      </c>
      <c r="B331" s="150" t="s">
        <v>283</v>
      </c>
      <c r="C331" s="176" t="s">
        <v>237</v>
      </c>
      <c r="D331" s="143">
        <v>5</v>
      </c>
      <c r="E331" s="143"/>
      <c r="F331" s="181">
        <f aca="true" t="shared" si="2" ref="F331:F344">ROUND((D331*E331),2)</f>
        <v>0</v>
      </c>
      <c r="G331" s="10"/>
    </row>
    <row r="332" spans="1:7" ht="25.5" customHeight="1">
      <c r="A332" s="124" t="s">
        <v>284</v>
      </c>
      <c r="B332" s="150" t="s">
        <v>285</v>
      </c>
      <c r="C332" s="176" t="s">
        <v>237</v>
      </c>
      <c r="D332" s="143">
        <v>1</v>
      </c>
      <c r="E332" s="143"/>
      <c r="F332" s="181">
        <f t="shared" si="2"/>
        <v>0</v>
      </c>
      <c r="G332" s="10"/>
    </row>
    <row r="333" spans="1:7" ht="15">
      <c r="A333" s="124" t="s">
        <v>286</v>
      </c>
      <c r="B333" s="150" t="s">
        <v>287</v>
      </c>
      <c r="C333" s="176" t="s">
        <v>237</v>
      </c>
      <c r="D333" s="143">
        <v>2</v>
      </c>
      <c r="E333" s="143"/>
      <c r="F333" s="181">
        <f t="shared" si="2"/>
        <v>0</v>
      </c>
      <c r="G333" s="10"/>
    </row>
    <row r="334" spans="1:7" ht="15">
      <c r="A334" s="124" t="s">
        <v>288</v>
      </c>
      <c r="B334" s="150" t="s">
        <v>289</v>
      </c>
      <c r="C334" s="176" t="s">
        <v>237</v>
      </c>
      <c r="D334" s="143">
        <v>8</v>
      </c>
      <c r="E334" s="143"/>
      <c r="F334" s="181">
        <f t="shared" si="2"/>
        <v>0</v>
      </c>
      <c r="G334" s="10"/>
    </row>
    <row r="335" spans="1:7" ht="15">
      <c r="A335" s="124" t="s">
        <v>290</v>
      </c>
      <c r="B335" s="150" t="s">
        <v>291</v>
      </c>
      <c r="C335" s="176" t="s">
        <v>237</v>
      </c>
      <c r="D335" s="143">
        <v>1</v>
      </c>
      <c r="E335" s="143"/>
      <c r="F335" s="181">
        <f t="shared" si="2"/>
        <v>0</v>
      </c>
      <c r="G335" s="10"/>
    </row>
    <row r="336" spans="1:7" ht="15">
      <c r="A336" s="124" t="s">
        <v>292</v>
      </c>
      <c r="B336" s="150" t="s">
        <v>293</v>
      </c>
      <c r="C336" s="176" t="s">
        <v>237</v>
      </c>
      <c r="D336" s="143">
        <v>1</v>
      </c>
      <c r="E336" s="143"/>
      <c r="F336" s="181">
        <f t="shared" si="2"/>
        <v>0</v>
      </c>
      <c r="G336" s="10"/>
    </row>
    <row r="337" spans="1:7" ht="15">
      <c r="A337" s="124" t="s">
        <v>294</v>
      </c>
      <c r="B337" s="150" t="s">
        <v>295</v>
      </c>
      <c r="C337" s="176" t="s">
        <v>237</v>
      </c>
      <c r="D337" s="143">
        <v>11</v>
      </c>
      <c r="E337" s="143"/>
      <c r="F337" s="181">
        <f t="shared" si="2"/>
        <v>0</v>
      </c>
      <c r="G337" s="10"/>
    </row>
    <row r="338" spans="1:7" ht="15">
      <c r="A338" s="124" t="s">
        <v>296</v>
      </c>
      <c r="B338" s="150" t="s">
        <v>297</v>
      </c>
      <c r="C338" s="176" t="s">
        <v>212</v>
      </c>
      <c r="D338" s="143">
        <v>8</v>
      </c>
      <c r="E338" s="143"/>
      <c r="F338" s="181">
        <f t="shared" si="2"/>
        <v>0</v>
      </c>
      <c r="G338" s="10"/>
    </row>
    <row r="339" spans="1:7" ht="15">
      <c r="A339" s="124" t="s">
        <v>298</v>
      </c>
      <c r="B339" s="150" t="s">
        <v>299</v>
      </c>
      <c r="C339" s="176" t="s">
        <v>212</v>
      </c>
      <c r="D339" s="143">
        <v>2</v>
      </c>
      <c r="E339" s="143"/>
      <c r="F339" s="181">
        <f t="shared" si="2"/>
        <v>0</v>
      </c>
      <c r="G339" s="10"/>
    </row>
    <row r="340" spans="1:7" ht="15">
      <c r="A340" s="124" t="s">
        <v>300</v>
      </c>
      <c r="B340" s="150" t="s">
        <v>301</v>
      </c>
      <c r="C340" s="176" t="s">
        <v>237</v>
      </c>
      <c r="D340" s="143">
        <v>4</v>
      </c>
      <c r="E340" s="143"/>
      <c r="F340" s="181">
        <f t="shared" si="2"/>
        <v>0</v>
      </c>
      <c r="G340" s="10"/>
    </row>
    <row r="341" spans="1:7" ht="25.5">
      <c r="A341" s="124" t="s">
        <v>302</v>
      </c>
      <c r="B341" s="150" t="s">
        <v>303</v>
      </c>
      <c r="C341" s="176" t="s">
        <v>212</v>
      </c>
      <c r="D341" s="143">
        <v>1</v>
      </c>
      <c r="E341" s="143"/>
      <c r="F341" s="181">
        <f t="shared" si="2"/>
        <v>0</v>
      </c>
      <c r="G341" s="10"/>
    </row>
    <row r="342" spans="1:7" ht="15">
      <c r="A342" s="124" t="s">
        <v>304</v>
      </c>
      <c r="B342" s="150" t="s">
        <v>305</v>
      </c>
      <c r="C342" s="176" t="s">
        <v>237</v>
      </c>
      <c r="D342" s="143">
        <v>1</v>
      </c>
      <c r="E342" s="143"/>
      <c r="F342" s="181">
        <f t="shared" si="2"/>
        <v>0</v>
      </c>
      <c r="G342" s="10"/>
    </row>
    <row r="343" spans="1:7" ht="15">
      <c r="A343" s="124" t="s">
        <v>306</v>
      </c>
      <c r="B343" s="150" t="s">
        <v>307</v>
      </c>
      <c r="C343" s="176" t="s">
        <v>237</v>
      </c>
      <c r="D343" s="143">
        <v>1</v>
      </c>
      <c r="E343" s="143"/>
      <c r="F343" s="181">
        <f t="shared" si="2"/>
        <v>0</v>
      </c>
      <c r="G343" s="10"/>
    </row>
    <row r="344" spans="1:7" ht="25.5">
      <c r="A344" s="124" t="s">
        <v>308</v>
      </c>
      <c r="B344" s="150" t="s">
        <v>309</v>
      </c>
      <c r="C344" s="176" t="s">
        <v>237</v>
      </c>
      <c r="D344" s="143">
        <v>1</v>
      </c>
      <c r="E344" s="143"/>
      <c r="F344" s="181">
        <f t="shared" si="2"/>
        <v>0</v>
      </c>
      <c r="G344" s="10"/>
    </row>
    <row r="345" spans="1:7" ht="15">
      <c r="A345" s="124"/>
      <c r="B345" s="150"/>
      <c r="C345" s="176"/>
      <c r="D345" s="143"/>
      <c r="E345" s="143"/>
      <c r="F345" s="181"/>
      <c r="G345" s="10"/>
    </row>
    <row r="346" spans="1:7" ht="132.75" customHeight="1">
      <c r="A346" s="124" t="s">
        <v>215</v>
      </c>
      <c r="B346" s="150" t="s">
        <v>310</v>
      </c>
      <c r="C346" s="176" t="s">
        <v>212</v>
      </c>
      <c r="D346" s="143">
        <v>1</v>
      </c>
      <c r="E346" s="143"/>
      <c r="F346" s="181">
        <f>ROUND((D346*E346),2)</f>
        <v>0</v>
      </c>
      <c r="G346" s="10"/>
    </row>
    <row r="347" spans="1:7" ht="15">
      <c r="A347" s="124"/>
      <c r="B347" s="150"/>
      <c r="C347" s="176"/>
      <c r="D347" s="143"/>
      <c r="E347" s="143"/>
      <c r="F347" s="181"/>
      <c r="G347" s="10"/>
    </row>
    <row r="348" spans="1:7" ht="33.75" customHeight="1">
      <c r="A348" s="124" t="s">
        <v>217</v>
      </c>
      <c r="B348" s="150" t="s">
        <v>311</v>
      </c>
      <c r="C348" s="176" t="s">
        <v>237</v>
      </c>
      <c r="D348" s="143">
        <v>2</v>
      </c>
      <c r="E348" s="143"/>
      <c r="F348" s="181">
        <f>ROUND((D348*E348),2)</f>
        <v>0</v>
      </c>
      <c r="G348" s="10"/>
    </row>
    <row r="349" spans="1:7" ht="11.25" customHeight="1">
      <c r="A349" s="128"/>
      <c r="B349" s="151"/>
      <c r="C349" s="175"/>
      <c r="D349" s="152"/>
      <c r="E349" s="152"/>
      <c r="F349" s="195"/>
      <c r="G349" s="10"/>
    </row>
    <row r="350" spans="1:7" ht="15">
      <c r="A350" s="220" t="s">
        <v>215</v>
      </c>
      <c r="B350" s="221" t="s">
        <v>312</v>
      </c>
      <c r="C350" s="231"/>
      <c r="D350" s="232"/>
      <c r="E350" s="224" t="s">
        <v>354</v>
      </c>
      <c r="F350" s="203">
        <f>SUM(F328:F349)</f>
        <v>0</v>
      </c>
      <c r="G350" s="10"/>
    </row>
    <row r="351" spans="1:7" ht="15">
      <c r="A351" s="124"/>
      <c r="B351" s="150"/>
      <c r="C351" s="176"/>
      <c r="D351" s="143"/>
      <c r="E351" s="143"/>
      <c r="F351" s="181"/>
      <c r="G351" s="10"/>
    </row>
    <row r="352" spans="1:7" ht="15">
      <c r="A352" s="125" t="s">
        <v>217</v>
      </c>
      <c r="B352" s="98" t="s">
        <v>313</v>
      </c>
      <c r="C352" s="10"/>
      <c r="D352" s="143"/>
      <c r="E352" s="143"/>
      <c r="F352" s="181"/>
      <c r="G352" s="10"/>
    </row>
    <row r="353" spans="1:7" ht="15">
      <c r="A353" s="124"/>
      <c r="B353" s="150"/>
      <c r="C353" s="176"/>
      <c r="D353" s="143"/>
      <c r="E353" s="143"/>
      <c r="F353" s="181"/>
      <c r="G353" s="10"/>
    </row>
    <row r="354" spans="1:7" ht="15">
      <c r="A354" s="124"/>
      <c r="B354" s="159" t="s">
        <v>226</v>
      </c>
      <c r="C354" s="176"/>
      <c r="D354" s="143"/>
      <c r="E354" s="143"/>
      <c r="F354" s="181"/>
      <c r="G354" s="10"/>
    </row>
    <row r="355" spans="1:7" ht="38.25">
      <c r="A355" s="124" t="s">
        <v>227</v>
      </c>
      <c r="B355" s="159" t="s">
        <v>349</v>
      </c>
      <c r="C355" s="176"/>
      <c r="D355" s="143"/>
      <c r="E355" s="143"/>
      <c r="F355" s="181"/>
      <c r="G355" s="10"/>
    </row>
    <row r="356" spans="1:7" ht="38.25">
      <c r="A356" s="124" t="s">
        <v>227</v>
      </c>
      <c r="B356" s="159" t="s">
        <v>314</v>
      </c>
      <c r="C356" s="176"/>
      <c r="D356" s="143"/>
      <c r="E356" s="143"/>
      <c r="F356" s="181"/>
      <c r="G356" s="10"/>
    </row>
    <row r="357" spans="1:7" ht="15">
      <c r="A357" s="124"/>
      <c r="B357" s="150"/>
      <c r="C357" s="10"/>
      <c r="D357" s="143"/>
      <c r="E357" s="143"/>
      <c r="F357" s="181"/>
      <c r="G357" s="10"/>
    </row>
    <row r="358" spans="1:7" ht="33" customHeight="1">
      <c r="A358" s="124" t="s">
        <v>209</v>
      </c>
      <c r="B358" s="150" t="s">
        <v>315</v>
      </c>
      <c r="C358" s="10" t="s">
        <v>212</v>
      </c>
      <c r="D358" s="143">
        <v>2</v>
      </c>
      <c r="E358" s="143"/>
      <c r="F358" s="181">
        <f>ROUND((D358*E358),2)</f>
        <v>0</v>
      </c>
      <c r="G358" s="10"/>
    </row>
    <row r="359" spans="1:7" ht="15">
      <c r="A359" s="124"/>
      <c r="B359" s="150"/>
      <c r="C359" s="10"/>
      <c r="D359" s="143"/>
      <c r="E359" s="143"/>
      <c r="F359" s="181"/>
      <c r="G359" s="10"/>
    </row>
    <row r="360" spans="1:7" ht="29.25" customHeight="1">
      <c r="A360" s="124" t="s">
        <v>213</v>
      </c>
      <c r="B360" s="150" t="s">
        <v>316</v>
      </c>
      <c r="C360" s="10" t="s">
        <v>212</v>
      </c>
      <c r="D360" s="143">
        <v>2</v>
      </c>
      <c r="E360" s="143"/>
      <c r="F360" s="181">
        <f>ROUND((D360*E360),2)</f>
        <v>0</v>
      </c>
      <c r="G360" s="10"/>
    </row>
    <row r="361" spans="1:7" ht="15">
      <c r="A361" s="124"/>
      <c r="B361" s="150"/>
      <c r="C361" s="10"/>
      <c r="D361" s="143"/>
      <c r="E361" s="143"/>
      <c r="F361" s="181"/>
      <c r="G361" s="10"/>
    </row>
    <row r="362" spans="1:7" ht="30.75" customHeight="1">
      <c r="A362" s="124" t="s">
        <v>215</v>
      </c>
      <c r="B362" s="150" t="s">
        <v>317</v>
      </c>
      <c r="C362" s="10" t="s">
        <v>212</v>
      </c>
      <c r="D362" s="143">
        <v>1</v>
      </c>
      <c r="E362" s="143"/>
      <c r="F362" s="181">
        <f>ROUND((D362*E362),2)</f>
        <v>0</v>
      </c>
      <c r="G362" s="10"/>
    </row>
    <row r="363" spans="1:7" ht="15">
      <c r="A363" s="124"/>
      <c r="B363" s="150"/>
      <c r="C363" s="10"/>
      <c r="D363" s="143"/>
      <c r="E363" s="143"/>
      <c r="F363" s="181"/>
      <c r="G363" s="10"/>
    </row>
    <row r="364" spans="1:7" ht="30" customHeight="1">
      <c r="A364" s="124" t="s">
        <v>217</v>
      </c>
      <c r="B364" s="150" t="s">
        <v>318</v>
      </c>
      <c r="C364" s="10" t="s">
        <v>212</v>
      </c>
      <c r="D364" s="143">
        <v>1</v>
      </c>
      <c r="E364" s="143"/>
      <c r="F364" s="181">
        <f>ROUND((D364*E364),2)</f>
        <v>0</v>
      </c>
      <c r="G364" s="10"/>
    </row>
    <row r="365" spans="1:7" ht="15">
      <c r="A365" s="124"/>
      <c r="B365" s="150"/>
      <c r="C365" s="10"/>
      <c r="D365" s="143"/>
      <c r="E365" s="143"/>
      <c r="F365" s="181"/>
      <c r="G365" s="10"/>
    </row>
    <row r="366" spans="1:7" ht="30" customHeight="1">
      <c r="A366" s="124" t="s">
        <v>220</v>
      </c>
      <c r="B366" s="150" t="s">
        <v>319</v>
      </c>
      <c r="C366" s="10" t="s">
        <v>212</v>
      </c>
      <c r="D366" s="143">
        <v>1</v>
      </c>
      <c r="E366" s="143"/>
      <c r="F366" s="181">
        <f>ROUND((D366*E366),2)</f>
        <v>0</v>
      </c>
      <c r="G366" s="10"/>
    </row>
    <row r="367" spans="1:7" ht="15">
      <c r="A367" s="124"/>
      <c r="B367" s="150"/>
      <c r="C367" s="10"/>
      <c r="D367" s="143"/>
      <c r="E367" s="143"/>
      <c r="F367" s="181"/>
      <c r="G367" s="10"/>
    </row>
    <row r="368" spans="1:7" ht="29.25" customHeight="1">
      <c r="A368" s="124" t="s">
        <v>222</v>
      </c>
      <c r="B368" s="150" t="s">
        <v>320</v>
      </c>
      <c r="C368" s="10" t="s">
        <v>212</v>
      </c>
      <c r="D368" s="143">
        <v>1</v>
      </c>
      <c r="E368" s="143"/>
      <c r="F368" s="181">
        <f>ROUND((D368*E368),2)</f>
        <v>0</v>
      </c>
      <c r="G368" s="10"/>
    </row>
    <row r="369" spans="1:7" ht="15">
      <c r="A369" s="124"/>
      <c r="B369" s="150"/>
      <c r="C369" s="10"/>
      <c r="D369" s="143"/>
      <c r="E369" s="143"/>
      <c r="F369" s="181"/>
      <c r="G369" s="10"/>
    </row>
    <row r="370" spans="1:7" ht="30.75" customHeight="1">
      <c r="A370" s="124" t="s">
        <v>321</v>
      </c>
      <c r="B370" s="150" t="s">
        <v>322</v>
      </c>
      <c r="C370" s="10" t="s">
        <v>212</v>
      </c>
      <c r="D370" s="143">
        <v>1</v>
      </c>
      <c r="E370" s="143"/>
      <c r="F370" s="181">
        <f>ROUND((D370*E370),2)</f>
        <v>0</v>
      </c>
      <c r="G370" s="10"/>
    </row>
    <row r="371" spans="1:7" ht="15">
      <c r="A371" s="124"/>
      <c r="B371" s="150"/>
      <c r="C371" s="10"/>
      <c r="D371" s="143"/>
      <c r="E371" s="143"/>
      <c r="F371" s="181"/>
      <c r="G371" s="10"/>
    </row>
    <row r="372" spans="1:7" ht="31.5" customHeight="1">
      <c r="A372" s="124" t="s">
        <v>323</v>
      </c>
      <c r="B372" s="150" t="s">
        <v>324</v>
      </c>
      <c r="C372" s="10" t="s">
        <v>212</v>
      </c>
      <c r="D372" s="143">
        <v>1</v>
      </c>
      <c r="E372" s="143"/>
      <c r="F372" s="181">
        <f>ROUND((D372*E372),2)</f>
        <v>0</v>
      </c>
      <c r="G372" s="10"/>
    </row>
    <row r="373" spans="1:7" ht="15">
      <c r="A373" s="124"/>
      <c r="B373" s="150"/>
      <c r="C373" s="10"/>
      <c r="D373" s="143"/>
      <c r="E373" s="143"/>
      <c r="F373" s="181"/>
      <c r="G373" s="10"/>
    </row>
    <row r="374" spans="1:7" ht="63.75">
      <c r="A374" s="124" t="s">
        <v>325</v>
      </c>
      <c r="B374" s="150" t="s">
        <v>326</v>
      </c>
      <c r="C374" s="10" t="s">
        <v>212</v>
      </c>
      <c r="D374" s="143">
        <v>1</v>
      </c>
      <c r="E374" s="143"/>
      <c r="F374" s="181">
        <f>ROUND((D374*E374),2)</f>
        <v>0</v>
      </c>
      <c r="G374" s="10"/>
    </row>
    <row r="375" spans="1:7" ht="15">
      <c r="A375" s="124"/>
      <c r="B375" s="150"/>
      <c r="C375" s="10"/>
      <c r="D375" s="143"/>
      <c r="E375" s="143"/>
      <c r="F375" s="181"/>
      <c r="G375" s="10"/>
    </row>
    <row r="376" spans="1:7" ht="35.25" customHeight="1">
      <c r="A376" s="124" t="s">
        <v>327</v>
      </c>
      <c r="B376" s="150" t="s">
        <v>328</v>
      </c>
      <c r="C376" s="10" t="s">
        <v>212</v>
      </c>
      <c r="D376" s="143">
        <v>3</v>
      </c>
      <c r="E376" s="143"/>
      <c r="F376" s="181">
        <f>ROUND((D376*E376),2)</f>
        <v>0</v>
      </c>
      <c r="G376" s="10"/>
    </row>
    <row r="377" spans="1:7" ht="15">
      <c r="A377" s="128"/>
      <c r="B377" s="174"/>
      <c r="C377" s="175"/>
      <c r="D377" s="152"/>
      <c r="E377" s="152"/>
      <c r="F377" s="195"/>
      <c r="G377" s="10"/>
    </row>
    <row r="378" spans="1:7" ht="15">
      <c r="A378" s="220" t="s">
        <v>217</v>
      </c>
      <c r="B378" s="221" t="s">
        <v>329</v>
      </c>
      <c r="C378" s="231"/>
      <c r="D378" s="232"/>
      <c r="E378" s="224" t="s">
        <v>354</v>
      </c>
      <c r="F378" s="203">
        <f>SUM(F358:F377)</f>
        <v>0</v>
      </c>
      <c r="G378" s="10"/>
    </row>
    <row r="379" spans="1:7" ht="15">
      <c r="A379" s="134"/>
      <c r="B379" s="150"/>
      <c r="C379" s="10"/>
      <c r="D379" s="143"/>
      <c r="E379" s="143"/>
      <c r="F379" s="181"/>
      <c r="G379" s="10"/>
    </row>
    <row r="380" spans="1:7" ht="15">
      <c r="A380" s="125" t="s">
        <v>220</v>
      </c>
      <c r="B380" s="98" t="s">
        <v>330</v>
      </c>
      <c r="C380" s="10"/>
      <c r="D380" s="143"/>
      <c r="E380" s="143"/>
      <c r="F380" s="181"/>
      <c r="G380" s="10"/>
    </row>
    <row r="381" spans="1:7" ht="15">
      <c r="A381" s="125"/>
      <c r="B381" s="98"/>
      <c r="C381" s="10"/>
      <c r="D381" s="143"/>
      <c r="E381" s="143"/>
      <c r="F381" s="181"/>
      <c r="G381" s="10"/>
    </row>
    <row r="382" spans="1:7" ht="15">
      <c r="A382" s="125"/>
      <c r="B382" s="160" t="s">
        <v>226</v>
      </c>
      <c r="C382" s="10"/>
      <c r="D382" s="143"/>
      <c r="E382" s="143"/>
      <c r="F382" s="181"/>
      <c r="G382" s="10"/>
    </row>
    <row r="383" spans="1:7" ht="47.25" customHeight="1">
      <c r="A383" s="129" t="s">
        <v>227</v>
      </c>
      <c r="B383" s="159" t="s">
        <v>233</v>
      </c>
      <c r="C383" s="10"/>
      <c r="D383" s="143"/>
      <c r="E383" s="143"/>
      <c r="F383" s="181"/>
      <c r="G383" s="10"/>
    </row>
    <row r="384" spans="1:7" ht="27.75" customHeight="1">
      <c r="A384" s="129" t="s">
        <v>227</v>
      </c>
      <c r="B384" s="159" t="s">
        <v>331</v>
      </c>
      <c r="C384" s="10"/>
      <c r="D384" s="143"/>
      <c r="E384" s="143"/>
      <c r="F384" s="181"/>
      <c r="G384" s="10"/>
    </row>
    <row r="385" spans="1:7" ht="27.75" customHeight="1">
      <c r="A385" s="129" t="s">
        <v>227</v>
      </c>
      <c r="B385" s="159" t="s">
        <v>332</v>
      </c>
      <c r="C385" s="10"/>
      <c r="D385" s="143"/>
      <c r="E385" s="143"/>
      <c r="F385" s="181"/>
      <c r="G385" s="10"/>
    </row>
    <row r="386" spans="1:7" ht="15">
      <c r="A386" s="134"/>
      <c r="B386" s="150"/>
      <c r="C386" s="10"/>
      <c r="D386" s="143"/>
      <c r="E386" s="143"/>
      <c r="F386" s="181"/>
      <c r="G386" s="10"/>
    </row>
    <row r="387" spans="1:7" ht="59.25" customHeight="1">
      <c r="A387" s="127" t="s">
        <v>209</v>
      </c>
      <c r="B387" s="148" t="s">
        <v>333</v>
      </c>
      <c r="C387" s="149" t="s">
        <v>237</v>
      </c>
      <c r="D387" s="149">
        <v>1</v>
      </c>
      <c r="E387" s="143"/>
      <c r="F387" s="181">
        <f>ROUND((D387*E387),2)</f>
        <v>0</v>
      </c>
      <c r="G387" s="10"/>
    </row>
    <row r="388" spans="1:7" ht="15">
      <c r="A388" s="134"/>
      <c r="B388" s="150"/>
      <c r="C388" s="10"/>
      <c r="D388" s="143"/>
      <c r="E388" s="143"/>
      <c r="F388" s="181"/>
      <c r="G388" s="10"/>
    </row>
    <row r="389" spans="1:7" ht="15">
      <c r="A389" s="131" t="s">
        <v>213</v>
      </c>
      <c r="B389" s="164" t="s">
        <v>334</v>
      </c>
      <c r="C389" s="161"/>
      <c r="D389" s="158"/>
      <c r="E389" s="143"/>
      <c r="F389" s="181"/>
      <c r="G389" s="10"/>
    </row>
    <row r="390" spans="1:7" ht="15">
      <c r="A390" s="131" t="s">
        <v>282</v>
      </c>
      <c r="B390" s="164" t="s">
        <v>335</v>
      </c>
      <c r="C390" s="173" t="s">
        <v>219</v>
      </c>
      <c r="D390" s="158">
        <v>20</v>
      </c>
      <c r="E390" s="143"/>
      <c r="F390" s="181">
        <f>ROUND((D390*E390),2)</f>
        <v>0</v>
      </c>
      <c r="G390" s="10"/>
    </row>
    <row r="391" spans="1:7" ht="15">
      <c r="A391" s="131" t="s">
        <v>284</v>
      </c>
      <c r="B391" s="164" t="s">
        <v>336</v>
      </c>
      <c r="C391" s="173" t="s">
        <v>219</v>
      </c>
      <c r="D391" s="158">
        <v>10</v>
      </c>
      <c r="E391" s="143"/>
      <c r="F391" s="181">
        <f>ROUND((D391*E391),2)</f>
        <v>0</v>
      </c>
      <c r="G391" s="10"/>
    </row>
    <row r="392" spans="1:7" ht="15">
      <c r="A392" s="134"/>
      <c r="B392" s="150"/>
      <c r="C392" s="10"/>
      <c r="D392" s="143"/>
      <c r="E392" s="143"/>
      <c r="F392" s="181"/>
      <c r="G392" s="10"/>
    </row>
    <row r="393" spans="1:7" ht="31.5" customHeight="1">
      <c r="A393" s="127" t="s">
        <v>215</v>
      </c>
      <c r="B393" s="148" t="s">
        <v>337</v>
      </c>
      <c r="C393" s="149" t="s">
        <v>237</v>
      </c>
      <c r="D393" s="149">
        <v>1</v>
      </c>
      <c r="E393" s="143"/>
      <c r="F393" s="181">
        <f>ROUND((D393*E393),2)</f>
        <v>0</v>
      </c>
      <c r="G393" s="10"/>
    </row>
    <row r="394" spans="1:7" ht="15">
      <c r="A394" s="134"/>
      <c r="B394" s="150"/>
      <c r="C394" s="10"/>
      <c r="D394" s="143"/>
      <c r="E394" s="143"/>
      <c r="F394" s="181"/>
      <c r="G394" s="10"/>
    </row>
    <row r="395" spans="1:7" ht="65.25" customHeight="1">
      <c r="A395" s="127" t="s">
        <v>217</v>
      </c>
      <c r="B395" s="148" t="s">
        <v>338</v>
      </c>
      <c r="C395" s="149" t="s">
        <v>212</v>
      </c>
      <c r="D395" s="149">
        <v>1</v>
      </c>
      <c r="E395" s="143"/>
      <c r="F395" s="181">
        <f>ROUND((D395*E395),2)</f>
        <v>0</v>
      </c>
      <c r="G395" s="10"/>
    </row>
    <row r="396" spans="1:7" ht="15">
      <c r="A396" s="135"/>
      <c r="B396" s="174"/>
      <c r="C396" s="175"/>
      <c r="D396" s="152"/>
      <c r="E396" s="152"/>
      <c r="F396" s="195"/>
      <c r="G396" s="10"/>
    </row>
    <row r="397" spans="1:7" ht="15">
      <c r="A397" s="220" t="s">
        <v>220</v>
      </c>
      <c r="B397" s="221" t="s">
        <v>339</v>
      </c>
      <c r="C397" s="231"/>
      <c r="D397" s="232"/>
      <c r="E397" s="224" t="s">
        <v>354</v>
      </c>
      <c r="F397" s="203">
        <f>SUM(F387:F396)</f>
        <v>0</v>
      </c>
      <c r="G397" s="10"/>
    </row>
    <row r="398" spans="1:7" ht="15">
      <c r="A398" s="134"/>
      <c r="B398" s="150"/>
      <c r="C398" s="10"/>
      <c r="D398" s="143"/>
      <c r="E398" s="143"/>
      <c r="F398" s="181"/>
      <c r="G398" s="10"/>
    </row>
    <row r="399" spans="1:7" ht="15">
      <c r="A399" s="125" t="s">
        <v>222</v>
      </c>
      <c r="B399" s="98" t="s">
        <v>340</v>
      </c>
      <c r="C399" s="10"/>
      <c r="D399" s="143"/>
      <c r="E399" s="143"/>
      <c r="F399" s="181"/>
      <c r="G399" s="10"/>
    </row>
    <row r="400" spans="1:7" ht="15">
      <c r="A400" s="125"/>
      <c r="B400" s="98"/>
      <c r="C400" s="10"/>
      <c r="D400" s="143"/>
      <c r="E400" s="143"/>
      <c r="F400" s="181"/>
      <c r="G400" s="10"/>
    </row>
    <row r="401" spans="1:7" ht="15">
      <c r="A401" s="125"/>
      <c r="B401" s="160" t="s">
        <v>226</v>
      </c>
      <c r="C401" s="10"/>
      <c r="D401" s="143"/>
      <c r="E401" s="143"/>
      <c r="F401" s="181"/>
      <c r="G401" s="10"/>
    </row>
    <row r="402" spans="1:7" ht="43.5" customHeight="1">
      <c r="A402" s="129" t="s">
        <v>227</v>
      </c>
      <c r="B402" s="159" t="s">
        <v>341</v>
      </c>
      <c r="C402" s="10"/>
      <c r="D402" s="143"/>
      <c r="E402" s="143"/>
      <c r="F402" s="181"/>
      <c r="G402" s="10"/>
    </row>
    <row r="403" spans="1:7" ht="15">
      <c r="A403" s="129"/>
      <c r="B403" s="159"/>
      <c r="C403" s="10"/>
      <c r="D403" s="143"/>
      <c r="E403" s="143"/>
      <c r="F403" s="181"/>
      <c r="G403" s="10"/>
    </row>
    <row r="404" spans="1:7" ht="74.25" customHeight="1">
      <c r="A404" s="131" t="s">
        <v>209</v>
      </c>
      <c r="B404" s="164" t="s">
        <v>342</v>
      </c>
      <c r="C404" s="177" t="s">
        <v>219</v>
      </c>
      <c r="D404" s="158">
        <v>95</v>
      </c>
      <c r="E404" s="143"/>
      <c r="F404" s="181">
        <f>ROUND((D404*E404),2)</f>
        <v>0</v>
      </c>
      <c r="G404" s="10"/>
    </row>
    <row r="405" spans="1:7" ht="15">
      <c r="A405" s="125"/>
      <c r="B405" s="153"/>
      <c r="C405" s="145"/>
      <c r="D405" s="146"/>
      <c r="E405" s="146"/>
      <c r="F405" s="181"/>
      <c r="G405" s="10"/>
    </row>
    <row r="406" spans="1:7" ht="76.5">
      <c r="A406" s="124" t="s">
        <v>213</v>
      </c>
      <c r="B406" s="150" t="s">
        <v>343</v>
      </c>
      <c r="C406" s="149" t="s">
        <v>212</v>
      </c>
      <c r="D406" s="143">
        <v>1</v>
      </c>
      <c r="E406" s="143"/>
      <c r="F406" s="181">
        <f>ROUND((D406*E406),2)</f>
        <v>0</v>
      </c>
      <c r="G406" s="10"/>
    </row>
    <row r="407" spans="1:7" ht="15">
      <c r="A407" s="128"/>
      <c r="B407" s="174"/>
      <c r="C407" s="175"/>
      <c r="D407" s="152"/>
      <c r="E407" s="152"/>
      <c r="F407" s="195"/>
      <c r="G407" s="10"/>
    </row>
    <row r="408" spans="1:7" ht="15">
      <c r="A408" s="233" t="s">
        <v>222</v>
      </c>
      <c r="B408" s="221" t="s">
        <v>344</v>
      </c>
      <c r="C408" s="231"/>
      <c r="D408" s="232"/>
      <c r="E408" s="224" t="s">
        <v>354</v>
      </c>
      <c r="F408" s="203">
        <f>SUM(F403:F407)</f>
        <v>0</v>
      </c>
      <c r="G408" s="10"/>
    </row>
    <row r="409" spans="1:7" ht="15">
      <c r="A409" s="134"/>
      <c r="B409" s="150"/>
      <c r="C409" s="10"/>
      <c r="D409" s="143"/>
      <c r="E409" s="143"/>
      <c r="F409" s="181"/>
      <c r="G409" s="10"/>
    </row>
    <row r="410" spans="1:7" ht="7.5" customHeight="1">
      <c r="A410" s="134"/>
      <c r="B410" s="150"/>
      <c r="C410" s="10"/>
      <c r="D410" s="143"/>
      <c r="E410" s="143"/>
      <c r="F410" s="181"/>
      <c r="G410" s="10"/>
    </row>
    <row r="411" spans="1:7" ht="15">
      <c r="A411" s="125"/>
      <c r="B411" s="94" t="s">
        <v>345</v>
      </c>
      <c r="C411" s="10"/>
      <c r="D411" s="143"/>
      <c r="E411" s="143"/>
      <c r="F411" s="181"/>
      <c r="G411" s="10"/>
    </row>
    <row r="412" spans="1:7" ht="15">
      <c r="A412" s="134"/>
      <c r="B412" s="150"/>
      <c r="C412" s="10"/>
      <c r="D412" s="143"/>
      <c r="E412" s="143"/>
      <c r="F412" s="181"/>
      <c r="G412" s="10"/>
    </row>
    <row r="413" spans="1:7" ht="54.75" customHeight="1">
      <c r="A413" s="136" t="s">
        <v>209</v>
      </c>
      <c r="B413" s="150" t="s">
        <v>224</v>
      </c>
      <c r="C413" s="10"/>
      <c r="D413" s="143"/>
      <c r="E413" s="143"/>
      <c r="F413" s="181">
        <f>+F273</f>
        <v>0</v>
      </c>
      <c r="G413" s="10"/>
    </row>
    <row r="414" spans="1:7" ht="7.5" customHeight="1">
      <c r="A414" s="137"/>
      <c r="B414" s="150"/>
      <c r="C414" s="10"/>
      <c r="D414" s="143"/>
      <c r="E414" s="143"/>
      <c r="F414" s="181"/>
      <c r="G414" s="10"/>
    </row>
    <row r="415" spans="1:7" ht="15">
      <c r="A415" s="136" t="s">
        <v>213</v>
      </c>
      <c r="B415" s="150" t="s">
        <v>276</v>
      </c>
      <c r="C415" s="10"/>
      <c r="D415" s="143"/>
      <c r="E415" s="143"/>
      <c r="F415" s="181">
        <f>+F320</f>
        <v>0</v>
      </c>
      <c r="G415" s="10"/>
    </row>
    <row r="416" spans="1:7" ht="9" customHeight="1">
      <c r="A416" s="136"/>
      <c r="B416" s="150"/>
      <c r="C416" s="10"/>
      <c r="D416" s="143"/>
      <c r="E416" s="143"/>
      <c r="F416" s="181"/>
      <c r="G416" s="10"/>
    </row>
    <row r="417" spans="1:7" ht="27.75" customHeight="1">
      <c r="A417" s="136" t="s">
        <v>215</v>
      </c>
      <c r="B417" s="150" t="s">
        <v>346</v>
      </c>
      <c r="C417" s="10"/>
      <c r="D417" s="143"/>
      <c r="E417" s="143"/>
      <c r="F417" s="181">
        <f>+F350</f>
        <v>0</v>
      </c>
      <c r="G417" s="10"/>
    </row>
    <row r="418" spans="1:7" ht="10.5" customHeight="1">
      <c r="A418" s="136"/>
      <c r="B418" s="150"/>
      <c r="C418" s="10"/>
      <c r="D418" s="143"/>
      <c r="E418" s="143"/>
      <c r="F418" s="181"/>
      <c r="G418" s="10"/>
    </row>
    <row r="419" spans="1:7" ht="15">
      <c r="A419" s="136" t="s">
        <v>217</v>
      </c>
      <c r="B419" s="150" t="s">
        <v>329</v>
      </c>
      <c r="C419" s="10"/>
      <c r="D419" s="143"/>
      <c r="E419" s="143"/>
      <c r="F419" s="181">
        <f>+F378</f>
        <v>0</v>
      </c>
      <c r="G419" s="10"/>
    </row>
    <row r="420" spans="1:7" ht="8.25" customHeight="1">
      <c r="A420" s="136"/>
      <c r="B420" s="150"/>
      <c r="C420" s="10"/>
      <c r="D420" s="143"/>
      <c r="E420" s="143"/>
      <c r="F420" s="181"/>
      <c r="G420" s="10"/>
    </row>
    <row r="421" spans="1:7" ht="15">
      <c r="A421" s="136" t="s">
        <v>220</v>
      </c>
      <c r="B421" s="150" t="s">
        <v>339</v>
      </c>
      <c r="C421" s="10"/>
      <c r="D421" s="143"/>
      <c r="E421" s="143"/>
      <c r="F421" s="181">
        <f>+F397</f>
        <v>0</v>
      </c>
      <c r="G421" s="10"/>
    </row>
    <row r="422" spans="1:7" ht="9.75" customHeight="1">
      <c r="A422" s="136"/>
      <c r="B422" s="150"/>
      <c r="C422" s="10"/>
      <c r="D422" s="143"/>
      <c r="E422" s="143"/>
      <c r="F422" s="181"/>
      <c r="G422" s="10"/>
    </row>
    <row r="423" spans="1:7" ht="15">
      <c r="A423" s="136" t="s">
        <v>222</v>
      </c>
      <c r="B423" s="150" t="s">
        <v>344</v>
      </c>
      <c r="C423" s="10"/>
      <c r="D423" s="143"/>
      <c r="E423" s="143"/>
      <c r="F423" s="181">
        <f>+F408</f>
        <v>0</v>
      </c>
      <c r="G423" s="10"/>
    </row>
    <row r="424" spans="1:7" ht="15">
      <c r="A424" s="234"/>
      <c r="B424" s="235"/>
      <c r="C424" s="236"/>
      <c r="D424" s="237"/>
      <c r="E424" s="237"/>
      <c r="F424" s="181"/>
      <c r="G424" s="10"/>
    </row>
    <row r="425" spans="1:7" ht="15.75">
      <c r="A425" s="238"/>
      <c r="B425" s="239" t="s">
        <v>348</v>
      </c>
      <c r="C425" s="240"/>
      <c r="D425" s="224"/>
      <c r="E425" s="224" t="s">
        <v>354</v>
      </c>
      <c r="F425" s="210">
        <f>SUM(F413:F424)</f>
        <v>0</v>
      </c>
      <c r="G425" s="10"/>
    </row>
    <row r="426" spans="1:7" ht="8.25" customHeight="1">
      <c r="A426" s="138"/>
      <c r="B426" s="251"/>
      <c r="C426" s="61"/>
      <c r="D426" s="186"/>
      <c r="E426" s="186"/>
      <c r="F426" s="212"/>
      <c r="G426" s="105"/>
    </row>
    <row r="427" spans="1:7" ht="6" customHeight="1">
      <c r="A427" s="77"/>
      <c r="B427" s="245"/>
      <c r="C427" s="61"/>
      <c r="D427" s="186"/>
      <c r="E427" s="186"/>
      <c r="F427" s="212"/>
      <c r="G427" s="105"/>
    </row>
    <row r="428" spans="1:7" ht="9" customHeight="1">
      <c r="A428" s="246"/>
      <c r="B428" s="61"/>
      <c r="C428" s="61"/>
      <c r="D428" s="247"/>
      <c r="E428" s="247"/>
      <c r="F428" s="212"/>
      <c r="G428" s="105"/>
    </row>
    <row r="429" spans="1:7" ht="15">
      <c r="A429" s="252"/>
      <c r="B429" s="44" t="s">
        <v>356</v>
      </c>
      <c r="C429" s="201"/>
      <c r="D429" s="244"/>
      <c r="E429" s="244"/>
      <c r="F429" s="203"/>
      <c r="G429" s="105"/>
    </row>
    <row r="430" spans="1:7" ht="6" customHeight="1">
      <c r="A430" s="248"/>
      <c r="B430" s="249"/>
      <c r="C430" s="61"/>
      <c r="D430" s="250"/>
      <c r="E430" s="250"/>
      <c r="F430" s="212"/>
      <c r="G430" s="105"/>
    </row>
    <row r="431" spans="1:7" ht="9.75" customHeight="1">
      <c r="A431" s="16"/>
      <c r="D431" s="193"/>
      <c r="E431" s="54"/>
      <c r="F431" s="181"/>
      <c r="G431" s="113"/>
    </row>
    <row r="432" spans="1:7" ht="15">
      <c r="A432" s="16"/>
      <c r="B432" s="3" t="s">
        <v>11</v>
      </c>
      <c r="C432" s="4"/>
      <c r="D432" s="54"/>
      <c r="E432" s="54"/>
      <c r="F432" s="181">
        <f>+F48</f>
        <v>0</v>
      </c>
      <c r="G432" s="113"/>
    </row>
    <row r="433" spans="1:7" ht="15">
      <c r="A433" s="16"/>
      <c r="D433" s="54"/>
      <c r="E433" s="54"/>
      <c r="F433" s="181"/>
      <c r="G433" s="113"/>
    </row>
    <row r="434" spans="1:7" ht="25.5">
      <c r="A434" s="8"/>
      <c r="B434" s="3" t="s">
        <v>17</v>
      </c>
      <c r="D434" s="54"/>
      <c r="E434" s="54"/>
      <c r="F434" s="181">
        <f>+F64</f>
        <v>0</v>
      </c>
      <c r="G434" s="105"/>
    </row>
    <row r="435" spans="1:7" ht="15">
      <c r="A435" s="8"/>
      <c r="D435" s="54"/>
      <c r="E435" s="54"/>
      <c r="F435" s="181"/>
      <c r="G435" s="105"/>
    </row>
    <row r="436" spans="1:7" ht="15">
      <c r="A436" s="8"/>
      <c r="B436" s="3" t="s">
        <v>18</v>
      </c>
      <c r="D436" s="54"/>
      <c r="E436" s="54"/>
      <c r="F436" s="181">
        <f>+F73</f>
        <v>0</v>
      </c>
      <c r="G436" s="105"/>
    </row>
    <row r="437" spans="1:7" ht="15">
      <c r="A437" s="8"/>
      <c r="D437" s="54"/>
      <c r="E437" s="54"/>
      <c r="F437" s="181"/>
      <c r="G437" s="105"/>
    </row>
    <row r="438" spans="1:7" ht="15">
      <c r="A438" s="8"/>
      <c r="B438" s="3" t="s">
        <v>19</v>
      </c>
      <c r="D438" s="54"/>
      <c r="E438" s="54"/>
      <c r="F438" s="181">
        <f>+F84</f>
        <v>0</v>
      </c>
      <c r="G438" s="105"/>
    </row>
    <row r="439" spans="1:7" ht="15">
      <c r="A439" s="8"/>
      <c r="D439" s="54"/>
      <c r="E439" s="54"/>
      <c r="F439" s="181"/>
      <c r="G439" s="105"/>
    </row>
    <row r="440" spans="1:7" ht="15">
      <c r="A440" s="8"/>
      <c r="B440" s="3" t="s">
        <v>28</v>
      </c>
      <c r="D440" s="54"/>
      <c r="E440" s="54"/>
      <c r="F440" s="181">
        <f>+F123</f>
        <v>0</v>
      </c>
      <c r="G440" s="105"/>
    </row>
    <row r="441" spans="1:7" ht="15">
      <c r="A441" s="8"/>
      <c r="D441" s="54"/>
      <c r="E441" s="54"/>
      <c r="F441" s="181"/>
      <c r="G441" s="105"/>
    </row>
    <row r="442" spans="1:7" ht="15">
      <c r="A442" s="8"/>
      <c r="B442" s="3" t="s">
        <v>44</v>
      </c>
      <c r="D442" s="54"/>
      <c r="E442" s="54"/>
      <c r="F442" s="181">
        <f>+F132</f>
        <v>0</v>
      </c>
      <c r="G442" s="105"/>
    </row>
    <row r="443" spans="1:7" ht="15">
      <c r="A443" s="8"/>
      <c r="D443" s="54"/>
      <c r="E443" s="54"/>
      <c r="F443" s="181"/>
      <c r="G443" s="105"/>
    </row>
    <row r="444" spans="1:7" ht="15">
      <c r="A444" s="8"/>
      <c r="B444" s="3" t="s">
        <v>39</v>
      </c>
      <c r="D444" s="54"/>
      <c r="E444" s="54"/>
      <c r="F444" s="181">
        <f>+F151</f>
        <v>0</v>
      </c>
      <c r="G444" s="105"/>
    </row>
    <row r="445" spans="1:7" ht="15">
      <c r="A445" s="8"/>
      <c r="D445" s="54"/>
      <c r="E445" s="54"/>
      <c r="F445" s="181"/>
      <c r="G445" s="105"/>
    </row>
    <row r="446" spans="1:7" ht="15">
      <c r="A446" s="8"/>
      <c r="B446" s="3" t="s">
        <v>96</v>
      </c>
      <c r="D446" s="54"/>
      <c r="E446" s="54"/>
      <c r="F446" s="181">
        <f>+F159</f>
        <v>0</v>
      </c>
      <c r="G446" s="105"/>
    </row>
    <row r="447" spans="1:7" ht="15">
      <c r="A447" s="8"/>
      <c r="D447" s="54"/>
      <c r="E447" s="54"/>
      <c r="F447" s="181"/>
      <c r="G447" s="113"/>
    </row>
    <row r="448" spans="1:7" ht="15">
      <c r="A448" s="16"/>
      <c r="B448" s="3" t="s">
        <v>94</v>
      </c>
      <c r="C448" s="4"/>
      <c r="D448" s="193"/>
      <c r="E448" s="193"/>
      <c r="F448" s="181">
        <f>+F166</f>
        <v>0</v>
      </c>
      <c r="G448" s="105"/>
    </row>
    <row r="449" spans="1:7" ht="15">
      <c r="A449" s="8"/>
      <c r="D449" s="54"/>
      <c r="E449" s="54"/>
      <c r="F449" s="181"/>
      <c r="G449" s="105"/>
    </row>
    <row r="450" spans="1:7" ht="15">
      <c r="A450" s="8"/>
      <c r="B450" s="3" t="s">
        <v>97</v>
      </c>
      <c r="D450" s="54"/>
      <c r="E450" s="54"/>
      <c r="F450" s="181">
        <f>+F186</f>
        <v>0</v>
      </c>
      <c r="G450" s="105"/>
    </row>
    <row r="451" spans="1:7" ht="15">
      <c r="A451" s="8"/>
      <c r="D451" s="54"/>
      <c r="E451" s="54"/>
      <c r="F451" s="181"/>
      <c r="G451" s="105"/>
    </row>
    <row r="452" spans="1:7" ht="15">
      <c r="A452" s="8"/>
      <c r="B452" s="3" t="s">
        <v>102</v>
      </c>
      <c r="D452" s="54"/>
      <c r="E452" s="54"/>
      <c r="F452" s="181">
        <f>+F227</f>
        <v>0</v>
      </c>
      <c r="G452" s="105"/>
    </row>
    <row r="453" spans="1:7" ht="15">
      <c r="A453" s="8"/>
      <c r="D453" s="54"/>
      <c r="E453" s="54"/>
      <c r="F453" s="181"/>
      <c r="G453" s="105"/>
    </row>
    <row r="454" spans="1:7" ht="15">
      <c r="A454" s="8"/>
      <c r="B454" s="3" t="s">
        <v>347</v>
      </c>
      <c r="D454" s="54"/>
      <c r="E454" s="54"/>
      <c r="F454" s="181">
        <f>+F425</f>
        <v>0</v>
      </c>
      <c r="G454" s="105"/>
    </row>
    <row r="455" spans="1:7" ht="15">
      <c r="A455" s="253"/>
      <c r="B455" s="199"/>
      <c r="C455" s="199"/>
      <c r="D455" s="200"/>
      <c r="E455" s="200"/>
      <c r="F455" s="195"/>
      <c r="G455" s="105"/>
    </row>
    <row r="456" spans="1:7" ht="15">
      <c r="A456" s="254"/>
      <c r="B456" s="44" t="s">
        <v>23</v>
      </c>
      <c r="C456" s="201"/>
      <c r="D456" s="202"/>
      <c r="E456" s="244" t="s">
        <v>354</v>
      </c>
      <c r="F456" s="203">
        <f>SUM(F432:F455)</f>
        <v>0</v>
      </c>
      <c r="G456" s="105"/>
    </row>
    <row r="457" spans="1:7" ht="15">
      <c r="A457" s="8"/>
      <c r="C457" s="4"/>
      <c r="D457" s="54"/>
      <c r="E457" s="54"/>
      <c r="F457" s="55"/>
      <c r="G457" s="105"/>
    </row>
    <row r="458" spans="1:7" ht="15">
      <c r="A458" s="16"/>
      <c r="B458" s="3" t="s">
        <v>143</v>
      </c>
      <c r="D458" s="54"/>
      <c r="E458" s="54"/>
      <c r="F458" s="55"/>
      <c r="G458" s="113"/>
    </row>
    <row r="459" spans="1:7" ht="15">
      <c r="A459" s="8"/>
      <c r="D459" s="54"/>
      <c r="E459" s="54"/>
      <c r="F459" s="55"/>
      <c r="G459" s="105"/>
    </row>
  </sheetData>
  <sheetProtection/>
  <mergeCells count="2">
    <mergeCell ref="B2:D2"/>
    <mergeCell ref="B1:F1"/>
  </mergeCells>
  <printOptions/>
  <pageMargins left="0.984251968503937" right="0.5511811023622047" top="0.984251968503937" bottom="0.984251968503937" header="0.5118110236220472" footer="0.5118110236220472"/>
  <pageSetup horizontalDpi="600" verticalDpi="600" orientation="portrait" paperSize="9" r:id="rId2"/>
  <headerFooter alignWithMargins="0">
    <oddFooter>&amp;R&amp;P</oddFooter>
  </headerFooter>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5.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Draco Merx d.o.o.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Dracomerx</dc:creator>
  <cp:keywords/>
  <dc:description/>
  <cp:lastModifiedBy>Mario Zvono</cp:lastModifiedBy>
  <cp:lastPrinted>2024-05-14T08:58:39Z</cp:lastPrinted>
  <dcterms:created xsi:type="dcterms:W3CDTF">2001-10-04T08:34:10Z</dcterms:created>
  <dcterms:modified xsi:type="dcterms:W3CDTF">2024-05-16T11:24:28Z</dcterms:modified>
  <cp:category/>
  <cp:version/>
  <cp:contentType/>
  <cp:contentStatus/>
</cp:coreProperties>
</file>